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media/image1.jpeg" ContentType="image/jpeg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Gesamtbaukosten Einfamilienhaus" sheetId="1" r:id="rId4"/>
    <sheet name="Grunderwerbssteuern Bundeslände" sheetId="2" r:id="rId5"/>
  </sheets>
</workbook>
</file>

<file path=xl/sharedStrings.xml><?xml version="1.0" encoding="utf-8"?>
<sst xmlns="http://schemas.openxmlformats.org/spreadsheetml/2006/main" uniqueCount="50">
  <si>
    <t>Gesamtkosten Einfamilienhaus</t>
  </si>
  <si>
    <t>mit diesen Gesamtkosten musst Du rechnen - Viel Spaß dabei!</t>
  </si>
  <si>
    <t xml:space="preserve">diese Parameter beeinflussen den Preis -  Spiele ein wenig mit den Werten und schau Dir an, wie sich die unterschiedlichen Parameter auf die Gesamtkosten auswirken! </t>
  </si>
  <si>
    <t>Grundstücksgröße in qm</t>
  </si>
  <si>
    <t>Grundstückspreis in EUR/qm</t>
  </si>
  <si>
    <t>angestrebte Wohnfläche in qm</t>
  </si>
  <si>
    <t>Grunderwerbssteuer in %</t>
  </si>
  <si>
    <t>Den genauen Wert deines Bundeslandes findest Du auf dem anderen Tabellenblatt oben rechts (Grunderwerbssteuer Bundesländer)</t>
  </si>
  <si>
    <t>Ausbaustandard in EUR/qm</t>
  </si>
  <si>
    <t>1500 EUR entspricht einem mittlerem Standard - Wenn Du eher mit einem einfachen Standard rechnen möchtest, rechne eher mit 1100 EUR. Für einen gehobenen Standard solltest Du schon 1800 EUR ansetzen.</t>
  </si>
  <si>
    <t>Größe deiner aktuellen Mietwohnung</t>
  </si>
  <si>
    <t>Ist nur für die Umzugskosten relevant.</t>
  </si>
  <si>
    <t>01 Grundstückskosten</t>
  </si>
  <si>
    <t xml:space="preserve"> </t>
  </si>
  <si>
    <t>01.01 Grundstückkosten</t>
  </si>
  <si>
    <t>01.02 Kaufnebenkosten</t>
  </si>
  <si>
    <t>ca. 8,5% der Grundstückskosten</t>
  </si>
  <si>
    <t>01.03 Erschließungskosten</t>
  </si>
  <si>
    <t>ca. 13% der Grundstückskosten</t>
  </si>
  <si>
    <t>02 Gebäudekosten</t>
  </si>
  <si>
    <t>02.01 reine Baukosten</t>
  </si>
  <si>
    <t>02.02 Baunebenkosten</t>
  </si>
  <si>
    <t>ca. 20% der reinen Baukosten</t>
  </si>
  <si>
    <t>02.03 Außenanlagenkosten</t>
  </si>
  <si>
    <t>ca. 5% der reinen Baukosten</t>
  </si>
  <si>
    <t>01 + 02 Gesamtkosten Grundstück &amp; Gebäude</t>
  </si>
  <si>
    <t>03 Finanzierungskosten</t>
  </si>
  <si>
    <t>03.01 Finanzierungsnebenkosten</t>
  </si>
  <si>
    <t>04 Sonstige Kosten</t>
  </si>
  <si>
    <t>04.01 Umzugskosten</t>
  </si>
  <si>
    <t>Gesamtkosten für dein Einfamilienhaus</t>
  </si>
  <si>
    <t>Die einzelnen Bundesländer erheben unterschiedliche Steuersätze. Diese ändern sich von Zeit zu Zeit. Wenn Du es also genau wissen willst, recherchiere am besten kurz im Internet.</t>
  </si>
  <si>
    <t>Bundesland</t>
  </si>
  <si>
    <t>Steuersatz in % Stand 2019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</si>
  <si>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</si>
  <si>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</si>
  <si>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</si>
  <si>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</si>
  <si>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</si>
  <si>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</si>
  <si>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</si>
  <si>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</si>
  <si>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</si>
  <si>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NRW</t>
  </si>
  <si>
    <t>Rheinland-Pfalz</t>
  </si>
  <si>
    <t>Saarland</t>
  </si>
  <si>
    <t>Sachsen</t>
  </si>
  <si>
    <t>Sachsen-Anhalt</t>
  </si>
  <si>
    <t>Schleswig-Holstein</t>
  </si>
  <si>
    <t>Thüringen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</si>
</sst>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_-[$€-2]* #,##0.00_-;_-[$€-2]* \(#,##0.00\)_-;_-[$€-2]* &quot;-&quot;??;_-@_-"/>
  </numFmts>
  <fonts count="12">
    <font>
      <sz val="10"/>
      <color indexed="8"/>
      <name val="Helvetica"/>
    </font>
    <font>
      <sz val="12"/>
      <color indexed="8"/>
      <name val="Helvetica"/>
    </font>
    <font>
      <b val="1"/>
      <sz val="22"/>
      <color indexed="9"/>
      <name val="Helvetica"/>
    </font>
    <font>
      <b val="1"/>
      <sz val="12"/>
      <color indexed="8"/>
      <name val="Helvetica"/>
    </font>
    <font>
      <b val="1"/>
      <sz val="11"/>
      <color indexed="8"/>
      <name val="Helvetica"/>
    </font>
    <font>
      <sz val="11"/>
      <color indexed="8"/>
      <name val="Helvetica"/>
    </font>
    <font>
      <b val="1"/>
      <sz val="12"/>
      <color indexed="9"/>
      <name val="Helvetica"/>
    </font>
    <font>
      <sz val="11"/>
      <color indexed="9"/>
      <name val="Helvetica"/>
    </font>
    <font>
      <b val="1"/>
      <sz val="14"/>
      <color indexed="9"/>
      <name val="Helvetica"/>
    </font>
    <font>
      <b val="1"/>
      <sz val="14"/>
      <color indexed="8"/>
      <name val="Helvetica"/>
    </font>
    <font>
      <b val="1"/>
      <sz val="14"/>
      <color indexed="12"/>
      <name val="Helvetica"/>
    </font>
    <font>
      <b val="1"/>
      <sz val="19"/>
      <color indexed="8"/>
      <name val="Helvetica"/>
    </font>
  </fonts>
  <fills count="4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8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9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2" borderId="1" applyNumberFormat="1" applyFont="1" applyFill="0" applyBorder="1" applyAlignment="1" applyProtection="0">
      <alignment horizontal="left" vertical="top" wrapText="1"/>
    </xf>
    <xf numFmtId="0" fontId="0" borderId="1" applyNumberFormat="1" applyFont="1" applyFill="0" applyBorder="1" applyAlignment="1" applyProtection="0">
      <alignment vertical="top" wrapText="1"/>
    </xf>
    <xf numFmtId="0" fontId="0" borderId="1" applyNumberFormat="0" applyFont="1" applyFill="0" applyBorder="1" applyAlignment="1" applyProtection="0">
      <alignment vertical="top" wrapText="1"/>
    </xf>
    <xf numFmtId="59" fontId="0" borderId="1" applyNumberFormat="1" applyFont="1" applyFill="0" applyBorder="1" applyAlignment="1" applyProtection="0">
      <alignment horizontal="right" vertical="top" wrapText="1"/>
    </xf>
    <xf numFmtId="0" fontId="0" borderId="1" applyNumberFormat="1" applyFont="1" applyFill="0" applyBorder="1" applyAlignment="1" applyProtection="0">
      <alignment horizontal="left" vertical="top" wrapText="1"/>
    </xf>
    <xf numFmtId="49" fontId="3" borderId="1" applyNumberFormat="1" applyFont="1" applyFill="0" applyBorder="1" applyAlignment="1" applyProtection="0">
      <alignment vertical="top" wrapText="1"/>
    </xf>
    <xf numFmtId="49" fontId="4" borderId="1" applyNumberFormat="1" applyFont="1" applyFill="0" applyBorder="1" applyAlignment="1" applyProtection="0">
      <alignment vertical="top" wrapText="1"/>
    </xf>
    <xf numFmtId="49" fontId="5" borderId="1" applyNumberFormat="1" applyFont="1" applyFill="0" applyBorder="1" applyAlignment="1" applyProtection="0">
      <alignment vertical="top" wrapText="1"/>
    </xf>
    <xf numFmtId="59" fontId="5" borderId="1" applyNumberFormat="1" applyFont="1" applyFill="0" applyBorder="1" applyAlignment="1" applyProtection="0">
      <alignment horizontal="right" vertical="top" wrapText="1"/>
    </xf>
    <xf numFmtId="0" fontId="5" borderId="1" applyNumberFormat="1" applyFont="1" applyFill="0" applyBorder="1" applyAlignment="1" applyProtection="0">
      <alignment horizontal="left" vertical="top" wrapText="1"/>
    </xf>
    <xf numFmtId="59" fontId="5" fillId="2" borderId="1" applyNumberFormat="1" applyFont="1" applyFill="1" applyBorder="1" applyAlignment="1" applyProtection="0">
      <alignment horizontal="right" vertical="top" wrapText="1"/>
    </xf>
    <xf numFmtId="49" fontId="5" borderId="1" applyNumberFormat="1" applyFont="1" applyFill="0" applyBorder="1" applyAlignment="1" applyProtection="0">
      <alignment horizontal="left" vertical="top" wrapText="1"/>
    </xf>
    <xf numFmtId="49" fontId="0" borderId="1" applyNumberFormat="1" applyFont="1" applyFill="0" applyBorder="1" applyAlignment="1" applyProtection="0">
      <alignment vertical="top" wrapText="1"/>
    </xf>
    <xf numFmtId="59" fontId="0" fillId="2" borderId="1" applyNumberFormat="1" applyFont="1" applyFill="1" applyBorder="1" applyAlignment="1" applyProtection="0">
      <alignment horizontal="right" vertical="top" wrapText="1"/>
    </xf>
    <xf numFmtId="49" fontId="6" borderId="1" applyNumberFormat="1" applyFont="1" applyFill="0" applyBorder="1" applyAlignment="1" applyProtection="0">
      <alignment horizontal="left" vertical="top" wrapText="1"/>
    </xf>
    <xf numFmtId="59" fontId="4" fillId="2" borderId="1" applyNumberFormat="1" applyFont="1" applyFill="1" applyBorder="1" applyAlignment="1" applyProtection="0">
      <alignment horizontal="right" vertical="top" wrapText="1"/>
    </xf>
    <xf numFmtId="49" fontId="7" borderId="1" applyNumberFormat="1" applyFont="1" applyFill="0" applyBorder="1" applyAlignment="1" applyProtection="0">
      <alignment horizontal="left" vertical="top" wrapText="1"/>
    </xf>
    <xf numFmtId="49" fontId="5" fillId="2" borderId="1" applyNumberFormat="1" applyFont="1" applyFill="1" applyBorder="1" applyAlignment="1" applyProtection="0">
      <alignment horizontal="right" vertical="top" wrapText="1"/>
    </xf>
    <xf numFmtId="49" fontId="8" borderId="1" applyNumberFormat="1" applyFont="1" applyFill="0" applyBorder="1" applyAlignment="1" applyProtection="0">
      <alignment horizontal="left" vertical="top" wrapText="1"/>
    </xf>
    <xf numFmtId="49" fontId="9" borderId="1" applyNumberFormat="1" applyFont="1" applyFill="0" applyBorder="1" applyAlignment="1" applyProtection="0">
      <alignment vertical="top" wrapText="1"/>
    </xf>
    <xf numFmtId="59" fontId="10" fillId="3" borderId="1" applyNumberFormat="1" applyFont="1" applyFill="1" applyBorder="1" applyAlignment="1" applyProtection="0">
      <alignment horizontal="right" vertical="top" wrapText="1"/>
    </xf>
    <xf numFmtId="0" fontId="0" applyNumberFormat="1" applyFont="1" applyFill="0" applyBorder="0" applyAlignment="1" applyProtection="0">
      <alignment vertical="top" wrapText="1"/>
    </xf>
    <xf numFmtId="49" fontId="11" borderId="1" applyNumberFormat="1" applyFont="1" applyFill="0" applyBorder="1" applyAlignment="1" applyProtection="0">
      <alignment vertical="top" wrapText="1"/>
    </xf>
    <xf numFmtId="49" fontId="4" borderId="1" applyNumberFormat="1" applyFont="1" applyFill="0" applyBorder="1" applyAlignment="1" applyProtection="0">
      <alignment horizontal="center" vertical="top" wrapText="1"/>
    </xf>
    <xf numFmtId="0" fontId="5" borderId="1" applyNumberFormat="1" applyFont="1" applyFill="0" applyBorder="1" applyAlignment="1" applyProtection="0">
      <alignment vertical="top" wrapText="1"/>
    </xf>
    <xf numFmtId="0" fontId="5" borderId="1" applyNumberFormat="1" applyFont="1" applyFill="0" applyBorder="1" applyAlignment="1" applyProtection="0">
      <alignment horizontal="center"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221e1f"/>
      <rgbColor rgb="ffa5a5a5"/>
      <rgbColor rgb="ffbfbfbf"/>
      <rgbColor rgb="fffefefe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0</xdr:col>
      <xdr:colOff>0</xdr:colOff>
      <xdr:row>1</xdr:row>
      <xdr:rowOff>355600</xdr:rowOff>
    </xdr:from>
    <xdr:to>
      <xdr:col>1</xdr:col>
      <xdr:colOff>189229</xdr:colOff>
      <xdr:row>3</xdr:row>
      <xdr:rowOff>146050</xdr:rowOff>
    </xdr:to>
    <xdr:pic>
      <xdr:nvPicPr>
        <xdr:cNvPr id="2" name="Logo_White bg.jpg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0" y="355600"/>
          <a:ext cx="4312819" cy="97019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32"/>
  <sheetViews>
    <sheetView workbookViewId="0" showGridLines="0" defaultGridColor="1"/>
  </sheetViews>
  <sheetFormatPr defaultColWidth="16.3333" defaultRowHeight="18" customHeight="1" outlineLevelRow="0" outlineLevelCol="0"/>
  <cols>
    <col min="1" max="1" width="54.1328" style="1" customWidth="1"/>
    <col min="2" max="2" width="41.1406" style="1" customWidth="1"/>
    <col min="3" max="3" width="16.7422" style="1" customWidth="1"/>
    <col min="4" max="4" width="60.1016" style="1" customWidth="1"/>
    <col min="5" max="256" width="16.3516" style="1" customWidth="1"/>
  </cols>
  <sheetData>
    <row r="1" ht="28" customHeight="1">
      <c r="A1" t="s" s="2">
        <v>0</v>
      </c>
      <c r="B1" s="2"/>
      <c r="C1" s="2"/>
      <c r="D1" s="2"/>
    </row>
    <row r="2" ht="76.35" customHeight="1">
      <c r="A2" s="3"/>
      <c r="B2" s="4"/>
      <c r="C2" s="4"/>
      <c r="D2" s="3"/>
    </row>
    <row r="3" ht="16.5" customHeight="1">
      <c r="A3" s="3"/>
      <c r="B3" s="4"/>
      <c r="C3" s="4"/>
      <c r="D3" s="3"/>
    </row>
    <row r="4" ht="34.35" customHeight="1">
      <c r="A4" t="s" s="3">
        <v>1</v>
      </c>
      <c r="B4" s="4"/>
      <c r="C4" s="4"/>
      <c r="D4" s="4"/>
    </row>
    <row r="5" ht="20.35" customHeight="1">
      <c r="A5" s="5"/>
      <c r="B5" s="4"/>
      <c r="C5" s="6"/>
      <c r="D5" s="7"/>
    </row>
    <row r="6" ht="22.35" customHeight="1">
      <c r="A6" t="s" s="8">
        <v>2</v>
      </c>
      <c r="B6" s="4"/>
      <c r="C6" s="4"/>
      <c r="D6" s="4"/>
    </row>
    <row r="7" ht="21.35" customHeight="1">
      <c r="A7" s="9"/>
      <c r="B7" s="10"/>
      <c r="C7" s="11"/>
      <c r="D7" s="12"/>
    </row>
    <row r="8" ht="21.35" customHeight="1">
      <c r="A8" s="9"/>
      <c r="B8" t="s" s="10">
        <v>3</v>
      </c>
      <c r="C8" s="13">
        <v>250</v>
      </c>
      <c r="D8" s="12"/>
    </row>
    <row r="9" ht="21.35" customHeight="1">
      <c r="A9" s="9"/>
      <c r="B9" t="s" s="10">
        <v>4</v>
      </c>
      <c r="C9" s="13">
        <v>460</v>
      </c>
      <c r="D9" s="12"/>
    </row>
    <row r="10" ht="21.35" customHeight="1">
      <c r="A10" s="9"/>
      <c r="B10" t="s" s="10">
        <v>5</v>
      </c>
      <c r="C10" s="13">
        <v>150</v>
      </c>
      <c r="D10" s="12"/>
    </row>
    <row r="11" ht="34.35" customHeight="1">
      <c r="A11" s="9"/>
      <c r="B11" t="s" s="10">
        <v>6</v>
      </c>
      <c r="C11" s="13">
        <v>6.5</v>
      </c>
      <c r="D11" t="s" s="14">
        <v>7</v>
      </c>
    </row>
    <row r="12" ht="60.35" customHeight="1">
      <c r="A12" s="9"/>
      <c r="B12" t="s" s="10">
        <v>8</v>
      </c>
      <c r="C12" s="13">
        <v>1500</v>
      </c>
      <c r="D12" t="s" s="14">
        <v>9</v>
      </c>
    </row>
    <row r="13" ht="21.35" customHeight="1">
      <c r="A13" s="9"/>
      <c r="B13" t="s" s="10">
        <v>10</v>
      </c>
      <c r="C13" s="13">
        <v>100</v>
      </c>
      <c r="D13" t="s" s="14">
        <v>11</v>
      </c>
    </row>
    <row r="14" ht="21.35" customHeight="1">
      <c r="A14" s="9"/>
      <c r="B14" s="15"/>
      <c r="C14" s="16"/>
      <c r="D14" s="7"/>
    </row>
    <row r="15" ht="22.35" customHeight="1">
      <c r="A15" t="s" s="17">
        <v>12</v>
      </c>
      <c r="B15" t="s" s="10">
        <v>13</v>
      </c>
      <c r="C15" s="18">
        <f>SUM(C16:C18)</f>
        <v>139725</v>
      </c>
      <c r="D15" s="14"/>
    </row>
    <row r="16" ht="21.35" customHeight="1">
      <c r="A16" s="19"/>
      <c r="B16" t="s" s="10">
        <v>14</v>
      </c>
      <c r="C16" s="13">
        <f>C8*C9</f>
        <v>115000</v>
      </c>
      <c r="D16" s="14"/>
    </row>
    <row r="17" ht="21.35" customHeight="1">
      <c r="A17" s="19"/>
      <c r="B17" t="s" s="10">
        <v>15</v>
      </c>
      <c r="C17" s="13">
        <f>C16*0.085</f>
        <v>9775</v>
      </c>
      <c r="D17" t="s" s="14">
        <v>16</v>
      </c>
    </row>
    <row r="18" ht="21.35" customHeight="1">
      <c r="A18" s="19"/>
      <c r="B18" t="s" s="10">
        <v>17</v>
      </c>
      <c r="C18" s="13">
        <f>C16*0.13</f>
        <v>14950</v>
      </c>
      <c r="D18" t="s" s="14">
        <v>18</v>
      </c>
    </row>
    <row r="19" ht="21.35" customHeight="1">
      <c r="A19" s="19"/>
      <c r="B19" s="10"/>
      <c r="C19" s="13"/>
      <c r="D19" s="14"/>
    </row>
    <row r="20" ht="22.35" customHeight="1">
      <c r="A20" t="s" s="17">
        <v>19</v>
      </c>
      <c r="B20" t="s" s="10">
        <v>13</v>
      </c>
      <c r="C20" s="18">
        <f>SUM(C21:C23)</f>
        <v>281250</v>
      </c>
      <c r="D20" s="14"/>
    </row>
    <row r="21" ht="21.35" customHeight="1">
      <c r="A21" s="19"/>
      <c r="B21" t="s" s="10">
        <v>20</v>
      </c>
      <c r="C21" s="13">
        <f>C10*C12</f>
        <v>225000</v>
      </c>
      <c r="D21" s="14"/>
    </row>
    <row r="22" ht="21.35" customHeight="1">
      <c r="A22" s="19"/>
      <c r="B22" t="s" s="10">
        <v>21</v>
      </c>
      <c r="C22" s="13">
        <f>C21*0.2</f>
        <v>45000</v>
      </c>
      <c r="D22" t="s" s="14">
        <v>22</v>
      </c>
    </row>
    <row r="23" ht="21.35" customHeight="1">
      <c r="A23" s="19"/>
      <c r="B23" t="s" s="10">
        <v>23</v>
      </c>
      <c r="C23" s="13">
        <f>C21*0.05</f>
        <v>11250</v>
      </c>
      <c r="D23" t="s" s="14">
        <v>24</v>
      </c>
    </row>
    <row r="24" ht="21.35" customHeight="1">
      <c r="A24" s="19"/>
      <c r="B24" s="10"/>
      <c r="C24" s="13"/>
      <c r="D24" s="14"/>
    </row>
    <row r="25" ht="22.35" customHeight="1">
      <c r="A25" t="s" s="17">
        <v>25</v>
      </c>
      <c r="B25" s="10"/>
      <c r="C25" s="18">
        <f>C15+C20</f>
        <v>420975</v>
      </c>
      <c r="D25" s="14"/>
    </row>
    <row r="26" ht="21.35" customHeight="1">
      <c r="A26" s="19"/>
      <c r="B26" s="10"/>
      <c r="C26" s="13"/>
      <c r="D26" s="14"/>
    </row>
    <row r="27" ht="22.35" customHeight="1">
      <c r="A27" t="s" s="17">
        <v>26</v>
      </c>
      <c r="B27" t="s" s="10">
        <v>13</v>
      </c>
      <c r="C27" t="s" s="20">
        <v>13</v>
      </c>
      <c r="D27" s="14"/>
    </row>
    <row r="28" ht="21.35" customHeight="1">
      <c r="A28" t="s" s="19">
        <v>13</v>
      </c>
      <c r="B28" t="s" s="10">
        <v>27</v>
      </c>
      <c r="C28" s="18">
        <f>(C25*0.75)*0.02</f>
        <v>6314.625</v>
      </c>
      <c r="D28" s="14"/>
    </row>
    <row r="29" ht="22.35" customHeight="1">
      <c r="A29" t="s" s="17">
        <v>28</v>
      </c>
      <c r="B29" t="s" s="10">
        <v>13</v>
      </c>
      <c r="C29" t="s" s="20">
        <v>13</v>
      </c>
      <c r="D29" s="14"/>
    </row>
    <row r="30" ht="21.35" customHeight="1">
      <c r="A30" s="19"/>
      <c r="B30" t="s" s="10">
        <v>29</v>
      </c>
      <c r="C30" s="18">
        <f>C13*20</f>
        <v>2000</v>
      </c>
      <c r="D30" s="14"/>
    </row>
    <row r="31" ht="21.35" customHeight="1">
      <c r="A31" s="19"/>
      <c r="B31" s="10"/>
      <c r="C31" s="13"/>
      <c r="D31" s="14"/>
    </row>
    <row r="32" ht="25.35" customHeight="1">
      <c r="A32" t="s" s="21">
        <v>30</v>
      </c>
      <c r="B32" s="22"/>
      <c r="C32" s="23">
        <f>C25+C28+C30</f>
        <v>429289.625</v>
      </c>
      <c r="D32" s="14"/>
    </row>
  </sheetData>
  <mergeCells count="5">
    <mergeCell ref="A1:D1"/>
    <mergeCell ref="A6:D6"/>
    <mergeCell ref="A4:D4"/>
    <mergeCell ref="A2:C2"/>
    <mergeCell ref="A3:C3"/>
  </mergeCells>
  <pageMargins left="0.5" right="0.5" top="0.75" bottom="0.75" header="0.277778" footer="0.277778"/>
  <pageSetup firstPageNumber="1" fitToHeight="1" fitToWidth="1" scale="100" useFirstPageNumber="0" orientation="portrait" pageOrder="downThenOver"/>
  <headerFooter>
    <oddFooter>&amp;C&amp;"Helvetica,Regular"&amp;12&amp;K000000&amp;P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B20"/>
  <sheetViews>
    <sheetView workbookViewId="0" showGridLines="0" defaultGridColor="1"/>
  </sheetViews>
  <sheetFormatPr defaultColWidth="16.3333" defaultRowHeight="18" customHeight="1" outlineLevelRow="0" outlineLevelCol="0"/>
  <cols>
    <col min="1" max="1" width="67.375" style="24" customWidth="1"/>
    <col min="2" max="2" width="34.4062" style="24" customWidth="1"/>
    <col min="3" max="256" width="16.3516" style="24" customWidth="1"/>
  </cols>
  <sheetData>
    <row r="1" ht="77.35" customHeight="1">
      <c r="A1" t="s" s="25">
        <v>31</v>
      </c>
      <c r="B1" s="4"/>
    </row>
    <row r="2" ht="21.35" customHeight="1">
      <c r="A2" s="9"/>
      <c r="B2" s="26"/>
    </row>
    <row r="3" ht="21.35" customHeight="1">
      <c r="A3" t="s" s="9">
        <v>32</v>
      </c>
      <c r="B3" t="s" s="26">
        <v>33</v>
      </c>
    </row>
    <row r="4" ht="21.35" customHeight="1">
      <c r="A4" s="27"/>
      <c r="B4" s="28"/>
    </row>
    <row r="5" ht="21.35" customHeight="1">
      <c r="A5" t="s" s="10">
        <v>34</v>
      </c>
      <c r="B5" s="28">
        <v>5</v>
      </c>
    </row>
    <row r="6" ht="21.35" customHeight="1">
      <c r="A6" t="s" s="10">
        <v>35</v>
      </c>
      <c r="B6" s="28">
        <v>3.5</v>
      </c>
    </row>
    <row r="7" ht="21.35" customHeight="1">
      <c r="A7" t="s" s="10">
        <v>36</v>
      </c>
      <c r="B7" s="28">
        <v>6</v>
      </c>
    </row>
    <row r="8" ht="21.35" customHeight="1">
      <c r="A8" t="s" s="10">
        <v>37</v>
      </c>
      <c r="B8" s="28">
        <v>6.5</v>
      </c>
    </row>
    <row r="9" ht="21.35" customHeight="1">
      <c r="A9" t="s" s="10">
        <v>38</v>
      </c>
      <c r="B9" s="28">
        <v>5</v>
      </c>
    </row>
    <row r="10" ht="21.35" customHeight="1">
      <c r="A10" t="s" s="10">
        <v>39</v>
      </c>
      <c r="B10" s="28">
        <v>4.5</v>
      </c>
    </row>
    <row r="11" ht="21.35" customHeight="1">
      <c r="A11" t="s" s="10">
        <v>40</v>
      </c>
      <c r="B11" s="28">
        <v>6</v>
      </c>
    </row>
    <row r="12" ht="21.35" customHeight="1">
      <c r="A12" t="s" s="10">
        <v>41</v>
      </c>
      <c r="B12" s="28">
        <v>5</v>
      </c>
    </row>
    <row r="13" ht="21.35" customHeight="1">
      <c r="A13" t="s" s="10">
        <v>42</v>
      </c>
      <c r="B13" s="28">
        <v>5</v>
      </c>
    </row>
    <row r="14" ht="21.35" customHeight="1">
      <c r="A14" t="s" s="10">
        <v>43</v>
      </c>
      <c r="B14" s="28">
        <v>6.5</v>
      </c>
    </row>
    <row r="15" ht="21.35" customHeight="1">
      <c r="A15" t="s" s="10">
        <v>44</v>
      </c>
      <c r="B15" s="28">
        <v>5</v>
      </c>
    </row>
    <row r="16" ht="21.35" customHeight="1">
      <c r="A16" t="s" s="10">
        <v>45</v>
      </c>
      <c r="B16" s="28">
        <v>6.5</v>
      </c>
    </row>
    <row r="17" ht="21.35" customHeight="1">
      <c r="A17" t="s" s="10">
        <v>46</v>
      </c>
      <c r="B17" s="28">
        <v>3.5</v>
      </c>
    </row>
    <row r="18" ht="21.35" customHeight="1">
      <c r="A18" t="s" s="10">
        <v>47</v>
      </c>
      <c r="B18" s="28">
        <v>5</v>
      </c>
    </row>
    <row r="19" ht="21.35" customHeight="1">
      <c r="A19" t="s" s="10">
        <v>48</v>
      </c>
      <c r="B19" s="28">
        <v>6.5</v>
      </c>
    </row>
    <row r="20" ht="21.35" customHeight="1">
      <c r="A20" t="s" s="10">
        <v>49</v>
      </c>
      <c r="B20" s="28">
        <v>6.5</v>
      </c>
    </row>
  </sheetData>
  <mergeCells count="1">
    <mergeCell ref="A1:B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