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  <Override PartName="/xl/drawings/drawing2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Übersicht Ausgaben, Einnahmen" sheetId="1" r:id="rId4"/>
    <sheet name="Festausgaben" sheetId="2" r:id="rId5"/>
  </sheets>
</workbook>
</file>

<file path=xl/sharedStrings.xml><?xml version="1.0" encoding="utf-8"?>
<sst xmlns="http://schemas.openxmlformats.org/spreadsheetml/2006/main" uniqueCount="88">
  <si>
    <t>Trage hier einfach die für Dich zutreffenden Werte ein! Die voreingetragenen Werte sollen Dir als Orientierung dienen und sind Erfahrungswerte für eine 4-köpfige Familie.</t>
  </si>
  <si>
    <t>Übersicht monatliche Haushaltsrechnung</t>
  </si>
  <si>
    <t>Tipp! - feste Budgets helfen, die Kosten nicht aus den Augen zu verlieren!</t>
  </si>
  <si>
    <t>Plan</t>
  </si>
  <si>
    <t>Hinweis</t>
  </si>
  <si>
    <t>Ausgaben</t>
  </si>
  <si>
    <t>flexible Ausgaben</t>
  </si>
  <si>
    <t>Lebensmittel (für eine 4-köpfige Familie/ 80,- EUR/Woche)</t>
  </si>
  <si>
    <t>Drogerieartikel</t>
  </si>
  <si>
    <t>Kleidung</t>
  </si>
  <si>
    <t>Schulsachen</t>
  </si>
  <si>
    <t>Freizeitbudget für Wochenendgestaltung (4 x 80)</t>
  </si>
  <si>
    <t>Summe flexible Ausgaben</t>
  </si>
  <si>
    <t>Summe Festausgaben (aus Tabelle Festausgaben)</t>
  </si>
  <si>
    <t>Gesamtausgaben monatlich</t>
  </si>
  <si>
    <t>Einnahme</t>
  </si>
  <si>
    <t>Nettogehalt 01 (z.B. Hauptverdiener)</t>
  </si>
  <si>
    <t>Nettogehalt 02 (Zweit- oder Nebeneinkommen)</t>
  </si>
  <si>
    <t>Kindergeld (z.B. für 2 Kinder aktuell 408,- EUR)</t>
  </si>
  <si>
    <t>sonstige Einnahmen (z.B. aus freiberuflicher Tätigkeit)</t>
  </si>
  <si>
    <t>Gesamteinnahmen monatlich</t>
  </si>
  <si>
    <t>monatliche Belastung bei einer Belastungsquote von 30%</t>
  </si>
  <si>
    <t>entspricht in etwa der monatlichen Miete</t>
  </si>
  <si>
    <t>monatliche Belastung bei einer Belastungsquote von 35%</t>
  </si>
  <si>
    <t>max. monatliche Belastung bei einer Belastungsquote von 40%</t>
  </si>
  <si>
    <t>SALDO</t>
  </si>
  <si>
    <t>Rücklage für Jahresurlaub</t>
  </si>
  <si>
    <t>SALDO nach Urlaub</t>
  </si>
  <si>
    <t xml:space="preserve"> </t>
  </si>
  <si>
    <t>Unberücksichtigt sind einmalige nicht wiederkehrende Ausgaben/Einnahmen</t>
  </si>
  <si>
    <t>regelmäßige Festausgaben</t>
  </si>
  <si>
    <t>Hinweise</t>
  </si>
  <si>
    <t>01 Wohnung</t>
  </si>
  <si>
    <t>Dies ist eine Auflistung von gängigen Wohnungskosten mit üblichen Beträgen für eine 4-köpfige Familie. Falls Du etwas vermisst, bitte entsprechend ergänzen</t>
  </si>
  <si>
    <t>Miete warm</t>
  </si>
  <si>
    <t>z.B. 120qm 4-Raumwohnung</t>
  </si>
  <si>
    <t>Strom</t>
  </si>
  <si>
    <t>bei ca. 4000 kWh/a</t>
  </si>
  <si>
    <t>Internet/Festnetz/TV</t>
  </si>
  <si>
    <t xml:space="preserve">Handy 01 - prepaid </t>
  </si>
  <si>
    <t>Handy 02 - prepaid</t>
  </si>
  <si>
    <t>Netflix</t>
  </si>
  <si>
    <t>Spotify</t>
  </si>
  <si>
    <t>sonstiges</t>
  </si>
  <si>
    <t>01 Wohnung gesamt</t>
  </si>
  <si>
    <t>02 Versicherungen</t>
  </si>
  <si>
    <t>Dies ist eine Auflistung üblicher Versicherungen für eine 4-köpfige Familie. Ergänze ggf. weitere Versicherungen</t>
  </si>
  <si>
    <t>Risikolebensversicherung</t>
  </si>
  <si>
    <t>übliche Monatsbeiträge</t>
  </si>
  <si>
    <t>Haftpflichtversicherung</t>
  </si>
  <si>
    <t>Hausratversicherung</t>
  </si>
  <si>
    <t>Unfallversicherung</t>
  </si>
  <si>
    <t>übliche Monatsbeiträge inkl. Kinder</t>
  </si>
  <si>
    <t>02 Versicherungen gesamt</t>
  </si>
  <si>
    <t>03 Altersvorsorge</t>
  </si>
  <si>
    <t>Beitrag Riesterrente 01</t>
  </si>
  <si>
    <t>für Beitragszahler, der die Kinderfreibeträge gutgeschrieben bekommt</t>
  </si>
  <si>
    <t>Beitrag Riesterrente 02</t>
  </si>
  <si>
    <t>Rentenversicherung oder Fondsparplan 01</t>
  </si>
  <si>
    <t>mindst. 10% des Nettofamilieneinkommens, um Rentenlücke zu schliessen</t>
  </si>
  <si>
    <t>03 Altersvorsorge gesamt</t>
  </si>
  <si>
    <t>04 Vorsorge Kinder für z.B. Ausbildung</t>
  </si>
  <si>
    <t>Sparpläne für die Kinder 01</t>
  </si>
  <si>
    <t>Sparpläne für die Kinder 02</t>
  </si>
  <si>
    <t>04 Vorsorge Kinder gesamt</t>
  </si>
  <si>
    <t>05 Schulkosten/Betreuungskosten</t>
  </si>
  <si>
    <t>Essensgeld Kindergarten oder Schule Kind 01</t>
  </si>
  <si>
    <t>Essensgeld Kindergarten oder Schule Kind 02</t>
  </si>
  <si>
    <t>Betreungskosten Schule oder Kindergarten</t>
  </si>
  <si>
    <t>Abhängig von den Tarifen der Städte &amp; Kommunen und deinem/Eurem Jahreseinkommen</t>
  </si>
  <si>
    <t>05 Schule gesamt</t>
  </si>
  <si>
    <t>06 Kredite/Abzahlungen</t>
  </si>
  <si>
    <t>z.B. Abzahlung Küche</t>
  </si>
  <si>
    <t>EINSPARPOTENZIAL!</t>
  </si>
  <si>
    <t>06 Kredite gesamt</t>
  </si>
  <si>
    <t>07 Spenden</t>
  </si>
  <si>
    <t>z.B. Spenden für Save the Children</t>
  </si>
  <si>
    <t>07 Spenden gesamt</t>
  </si>
  <si>
    <t>08 Mobilität</t>
  </si>
  <si>
    <t xml:space="preserve">z.B. Carsharing-Anbieter </t>
  </si>
  <si>
    <t>üblicher Betrag für eine 4-köpfige Familie beim Carsharing-Anbieter Cambio in Köln</t>
  </si>
  <si>
    <t>z.B. KFZ-Kosten</t>
  </si>
  <si>
    <r>
      <rPr>
        <b val="1"/>
        <sz val="11"/>
        <color indexed="8"/>
        <rFont val="Calibri"/>
      </rPr>
      <t xml:space="preserve">EINSPARPOTENZIAL! </t>
    </r>
    <r>
      <rPr>
        <sz val="11"/>
        <color indexed="8"/>
        <rFont val="Calibri"/>
      </rPr>
      <t>- Überlege, ob Du nicht evtl. auf ein eigenes Auto verzichten kannst. Es gibt mittlerweile vor allem in den Großstädten viele Carsharing-Anbieter wie z.B. Cambio, Car2go, drivenow o.ä. Hier zahlst Du nur, wenn Du wirklich ein Auto brauchst. Eine gute Möglichkeit, um Geld für dein Eigenheim zu mobilisieren.</t>
    </r>
  </si>
  <si>
    <t>08 Mobilität gesamt</t>
  </si>
  <si>
    <t>09 Gesundheit</t>
  </si>
  <si>
    <t>Apotheke</t>
  </si>
  <si>
    <t>Medikamente (Durchschnittswert)</t>
  </si>
  <si>
    <t>09 Gesundheit gesamt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</si>
</sst>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 &quot;* #,##0.00&quot; &quot;[$€-2]&quot; &quot;;&quot;-&quot;* #,##0.00&quot; &quot;[$€-2]&quot; &quot;;&quot; &quot;* &quot;-&quot;??&quot; &quot;[$€-2]&quot; &quot;"/>
    <numFmt numFmtId="60" formatCode="&quot; &quot;[$€-2]* #,##0.00&quot; &quot;;&quot; &quot;[$€-2]* (#,##0.00&quot;) &quot;;&quot; &quot;[$€-2]* &quot;-&quot;??"/>
  </numFmts>
  <fonts count="9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4"/>
      <color indexed="8"/>
      <name val="Calibri"/>
    </font>
    <font>
      <b val="1"/>
      <sz val="11"/>
      <color indexed="8"/>
      <name val="Calibri"/>
    </font>
    <font>
      <b val="1"/>
      <sz val="11"/>
      <color indexed="9"/>
      <name val="Calibri"/>
    </font>
    <font>
      <b val="1"/>
      <sz val="19"/>
      <color indexed="9"/>
      <name val="Calibri"/>
    </font>
    <font>
      <sz val="11"/>
      <color indexed="9"/>
      <name val="Calibri"/>
    </font>
    <font>
      <b val="1"/>
      <sz val="14"/>
      <color indexed="9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8"/>
      </bottom>
      <diagonal/>
    </border>
    <border>
      <left style="thin">
        <color indexed="10"/>
      </left>
      <right/>
      <top style="thin">
        <color indexed="10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ck">
        <color indexed="8"/>
      </top>
      <bottom style="medium">
        <color indexed="12"/>
      </bottom>
      <diagonal/>
    </border>
    <border>
      <left style="thin">
        <color indexed="10"/>
      </left>
      <right/>
      <top style="thick">
        <color indexed="8"/>
      </top>
      <bottom style="thin">
        <color indexed="10"/>
      </bottom>
      <diagonal/>
    </border>
    <border>
      <left style="medium">
        <color indexed="12"/>
      </left>
      <right style="thin">
        <color indexed="10"/>
      </right>
      <top style="medium">
        <color indexed="12"/>
      </top>
      <bottom style="medium">
        <color indexed="12"/>
      </bottom>
      <diagonal/>
    </border>
    <border>
      <left style="thin">
        <color indexed="10"/>
      </left>
      <right style="thin">
        <color indexed="10"/>
      </right>
      <top style="medium">
        <color indexed="12"/>
      </top>
      <bottom style="medium">
        <color indexed="12"/>
      </bottom>
      <diagonal/>
    </border>
    <border>
      <left style="thin">
        <color indexed="10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12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 style="medium">
        <color indexed="12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/>
      <top/>
      <bottom/>
      <diagonal/>
    </border>
    <border>
      <left style="thin">
        <color indexed="10"/>
      </left>
      <right style="thin">
        <color indexed="10"/>
      </right>
      <top style="medium">
        <color indexed="12"/>
      </top>
      <bottom style="thick">
        <color indexed="8"/>
      </bottom>
      <diagonal/>
    </border>
    <border>
      <left style="thin">
        <color indexed="10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ck">
        <color indexed="8"/>
      </bottom>
      <diagonal/>
    </border>
    <border>
      <left style="thin">
        <color indexed="10"/>
      </left>
      <right/>
      <top/>
      <bottom style="thick">
        <color indexed="8"/>
      </bottom>
      <diagonal/>
    </border>
    <border>
      <left/>
      <right/>
      <top/>
      <bottom/>
      <diagonal/>
    </border>
    <border>
      <left style="thick">
        <color indexed="8"/>
      </left>
      <right/>
      <top/>
      <bottom style="thin">
        <color indexed="10"/>
      </bottom>
      <diagonal/>
    </border>
    <border>
      <left style="thick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4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 wrapText="1"/>
    </xf>
    <xf numFmtId="0" fontId="0" fillId="2" borderId="1" applyNumberFormat="1" applyFont="1" applyFill="1" applyBorder="1" applyAlignment="1" applyProtection="0">
      <alignment vertical="bottom"/>
    </xf>
    <xf numFmtId="0" fontId="0" fillId="2" borderId="2" applyNumberFormat="1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49" fontId="3" fillId="2" borderId="4" applyNumberFormat="1" applyFont="1" applyFill="1" applyBorder="1" applyAlignment="1" applyProtection="0">
      <alignment horizontal="center" vertical="bottom" wrapText="1"/>
    </xf>
    <xf numFmtId="0" fontId="0" fillId="2" borderId="4" applyNumberFormat="1" applyFont="1" applyFill="1" applyBorder="1" applyAlignment="1" applyProtection="0">
      <alignment vertical="bottom"/>
    </xf>
    <xf numFmtId="0" fontId="0" fillId="2" borderId="5" applyNumberFormat="1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3" fillId="2" borderId="7" applyNumberFormat="1" applyFont="1" applyFill="1" applyBorder="1" applyAlignment="1" applyProtection="0">
      <alignment horizontal="center" vertical="bottom"/>
    </xf>
    <xf numFmtId="0" fontId="0" fillId="2" borderId="7" applyNumberFormat="1" applyFont="1" applyFill="1" applyBorder="1" applyAlignment="1" applyProtection="0">
      <alignment vertical="bottom"/>
    </xf>
    <xf numFmtId="0" fontId="3" fillId="2" borderId="7" applyNumberFormat="1" applyFont="1" applyFill="1" applyBorder="1" applyAlignment="1" applyProtection="0">
      <alignment horizontal="center" vertical="bottom"/>
    </xf>
    <xf numFmtId="49" fontId="3" fillId="2" borderId="8" applyNumberFormat="1" applyFont="1" applyFill="1" applyBorder="1" applyAlignment="1" applyProtection="0">
      <alignment horizontal="center" vertical="bottom"/>
    </xf>
    <xf numFmtId="49" fontId="3" fillId="2" borderId="9" applyNumberFormat="1" applyFont="1" applyFill="1" applyBorder="1" applyAlignment="1" applyProtection="0">
      <alignment horizontal="center" vertical="bottom"/>
    </xf>
    <xf numFmtId="0" fontId="0" fillId="2" borderId="9" applyNumberFormat="1" applyFont="1" applyFill="1" applyBorder="1" applyAlignment="1" applyProtection="0">
      <alignment vertical="bottom"/>
    </xf>
    <xf numFmtId="0" fontId="3" fillId="2" borderId="9" applyNumberFormat="1" applyFont="1" applyFill="1" applyBorder="1" applyAlignment="1" applyProtection="0">
      <alignment horizontal="center" vertical="bottom"/>
    </xf>
    <xf numFmtId="49" fontId="3" fillId="2" borderId="10" applyNumberFormat="1" applyFont="1" applyFill="1" applyBorder="1" applyAlignment="1" applyProtection="0">
      <alignment horizontal="center" vertical="bottom"/>
    </xf>
    <xf numFmtId="49" fontId="0" fillId="2" borderId="9" applyNumberFormat="1" applyFont="1" applyFill="1" applyBorder="1" applyAlignment="1" applyProtection="0">
      <alignment vertical="bottom"/>
    </xf>
    <xf numFmtId="0" fontId="0" fillId="2" borderId="10" applyNumberFormat="1" applyFont="1" applyFill="1" applyBorder="1" applyAlignment="1" applyProtection="0">
      <alignment vertical="bottom"/>
    </xf>
    <xf numFmtId="0" fontId="0" fillId="2" borderId="11" applyNumberFormat="1" applyFont="1" applyFill="1" applyBorder="1" applyAlignment="1" applyProtection="0">
      <alignment vertical="bottom"/>
    </xf>
    <xf numFmtId="49" fontId="0" fillId="2" borderId="11" applyNumberFormat="1" applyFont="1" applyFill="1" applyBorder="1" applyAlignment="1" applyProtection="0">
      <alignment vertical="bottom"/>
    </xf>
    <xf numFmtId="49" fontId="0" fillId="2" borderId="12" applyNumberFormat="1" applyFont="1" applyFill="1" applyBorder="1" applyAlignment="1" applyProtection="0">
      <alignment vertical="bottom"/>
    </xf>
    <xf numFmtId="49" fontId="4" fillId="3" borderId="13" applyNumberFormat="1" applyFont="1" applyFill="1" applyBorder="1" applyAlignment="1" applyProtection="0">
      <alignment vertical="bottom"/>
    </xf>
    <xf numFmtId="0" fontId="0" fillId="3" borderId="14" applyNumberFormat="1" applyFont="1" applyFill="1" applyBorder="1" applyAlignment="1" applyProtection="0">
      <alignment vertical="bottom"/>
    </xf>
    <xf numFmtId="0" fontId="0" fillId="3" borderId="15" applyNumberFormat="1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49" fontId="0" fillId="2" borderId="17" applyNumberFormat="1" applyFont="1" applyFill="1" applyBorder="1" applyAlignment="1" applyProtection="0">
      <alignment vertical="bottom"/>
    </xf>
    <xf numFmtId="59" fontId="0" fillId="2" borderId="17" applyNumberFormat="1" applyFont="1" applyFill="1" applyBorder="1" applyAlignment="1" applyProtection="0">
      <alignment horizontal="left" vertical="bottom"/>
    </xf>
    <xf numFmtId="59" fontId="0" fillId="2" borderId="18" applyNumberFormat="1" applyFont="1" applyFill="1" applyBorder="1" applyAlignment="1" applyProtection="0">
      <alignment horizontal="left" vertical="bottom"/>
    </xf>
    <xf numFmtId="49" fontId="0" fillId="4" borderId="19" applyNumberFormat="1" applyFont="1" applyFill="1" applyBorder="1" applyAlignment="1" applyProtection="0">
      <alignment vertical="bottom"/>
    </xf>
    <xf numFmtId="59" fontId="0" fillId="4" borderId="20" applyNumberFormat="1" applyFont="1" applyFill="1" applyBorder="1" applyAlignment="1" applyProtection="0">
      <alignment horizontal="left" vertical="bottom"/>
    </xf>
    <xf numFmtId="59" fontId="0" fillId="4" borderId="21" applyNumberFormat="1" applyFont="1" applyFill="1" applyBorder="1" applyAlignment="1" applyProtection="0">
      <alignment horizontal="left" vertical="bottom"/>
    </xf>
    <xf numFmtId="59" fontId="0" fillId="2" borderId="22" applyNumberFormat="1" applyFont="1" applyFill="1" applyBorder="1" applyAlignment="1" applyProtection="0">
      <alignment horizontal="left" vertical="bottom"/>
    </xf>
    <xf numFmtId="49" fontId="0" fillId="2" borderId="23" applyNumberFormat="1" applyFont="1" applyFill="1" applyBorder="1" applyAlignment="1" applyProtection="0">
      <alignment vertical="bottom"/>
    </xf>
    <xf numFmtId="59" fontId="0" fillId="2" borderId="23" applyNumberFormat="1" applyFont="1" applyFill="1" applyBorder="1" applyAlignment="1" applyProtection="0">
      <alignment horizontal="left" vertical="bottom"/>
    </xf>
    <xf numFmtId="59" fontId="0" fillId="2" borderId="10" applyNumberFormat="1" applyFont="1" applyFill="1" applyBorder="1" applyAlignment="1" applyProtection="0">
      <alignment horizontal="left" vertical="bottom"/>
    </xf>
    <xf numFmtId="59" fontId="0" fillId="2" borderId="9" applyNumberFormat="1" applyFont="1" applyFill="1" applyBorder="1" applyAlignment="1" applyProtection="0">
      <alignment horizontal="left" vertical="bottom"/>
    </xf>
    <xf numFmtId="49" fontId="0" fillId="2" borderId="24" applyNumberFormat="1" applyFont="1" applyFill="1" applyBorder="1" applyAlignment="1" applyProtection="0">
      <alignment vertical="bottom"/>
    </xf>
    <xf numFmtId="59" fontId="0" fillId="2" borderId="24" applyNumberFormat="1" applyFont="1" applyFill="1" applyBorder="1" applyAlignment="1" applyProtection="0">
      <alignment horizontal="left" vertical="bottom"/>
    </xf>
    <xf numFmtId="59" fontId="0" fillId="2" borderId="25" applyNumberFormat="1" applyFont="1" applyFill="1" applyBorder="1" applyAlignment="1" applyProtection="0">
      <alignment horizontal="left" vertical="bottom"/>
    </xf>
    <xf numFmtId="49" fontId="0" fillId="2" borderId="26" applyNumberFormat="1" applyFont="1" applyFill="1" applyBorder="1" applyAlignment="1" applyProtection="0">
      <alignment vertical="bottom"/>
    </xf>
    <xf numFmtId="59" fontId="0" fillId="2" borderId="26" applyNumberFormat="1" applyFont="1" applyFill="1" applyBorder="1" applyAlignment="1" applyProtection="0">
      <alignment vertical="bottom"/>
    </xf>
    <xf numFmtId="59" fontId="0" fillId="2" borderId="26" applyNumberFormat="1" applyFont="1" applyFill="1" applyBorder="1" applyAlignment="1" applyProtection="0">
      <alignment horizontal="left" vertical="bottom"/>
    </xf>
    <xf numFmtId="59" fontId="0" fillId="2" borderId="27" applyNumberFormat="1" applyFont="1" applyFill="1" applyBorder="1" applyAlignment="1" applyProtection="0">
      <alignment horizontal="left" vertical="bottom"/>
    </xf>
    <xf numFmtId="59" fontId="0" fillId="4" borderId="20" applyNumberFormat="1" applyFont="1" applyFill="1" applyBorder="1" applyAlignment="1" applyProtection="0">
      <alignment vertical="bottom"/>
    </xf>
    <xf numFmtId="59" fontId="0" fillId="4" borderId="21" applyNumberFormat="1" applyFont="1" applyFill="1" applyBorder="1" applyAlignment="1" applyProtection="0">
      <alignment vertical="bottom"/>
    </xf>
    <xf numFmtId="59" fontId="0" fillId="2" borderId="28" applyNumberFormat="1" applyFont="1" applyFill="1" applyBorder="1" applyAlignment="1" applyProtection="0">
      <alignment vertical="bottom"/>
    </xf>
    <xf numFmtId="0" fontId="0" fillId="2" borderId="20" applyNumberFormat="1" applyFont="1" applyFill="1" applyBorder="1" applyAlignment="1" applyProtection="0">
      <alignment vertical="bottom"/>
    </xf>
    <xf numFmtId="59" fontId="0" fillId="2" borderId="20" applyNumberFormat="1" applyFont="1" applyFill="1" applyBorder="1" applyAlignment="1" applyProtection="0">
      <alignment vertical="bottom"/>
    </xf>
    <xf numFmtId="59" fontId="0" fillId="2" borderId="29" applyNumberFormat="1" applyFont="1" applyFill="1" applyBorder="1" applyAlignment="1" applyProtection="0">
      <alignment vertical="bottom"/>
    </xf>
    <xf numFmtId="49" fontId="0" fillId="4" borderId="30" applyNumberFormat="1" applyFont="1" applyFill="1" applyBorder="1" applyAlignment="1" applyProtection="0">
      <alignment vertical="bottom"/>
    </xf>
    <xf numFmtId="59" fontId="0" fillId="4" borderId="31" applyNumberFormat="1" applyFont="1" applyFill="1" applyBorder="1" applyAlignment="1" applyProtection="0">
      <alignment vertical="bottom"/>
    </xf>
    <xf numFmtId="59" fontId="0" fillId="4" borderId="32" applyNumberFormat="1" applyFont="1" applyFill="1" applyBorder="1" applyAlignment="1" applyProtection="0">
      <alignment vertical="bottom"/>
    </xf>
    <xf numFmtId="59" fontId="0" fillId="2" borderId="33" applyNumberFormat="1" applyFont="1" applyFill="1" applyBorder="1" applyAlignment="1" applyProtection="0">
      <alignment vertical="bottom"/>
    </xf>
    <xf numFmtId="0" fontId="0" fillId="2" borderId="34" applyNumberFormat="1" applyFont="1" applyFill="1" applyBorder="1" applyAlignment="1" applyProtection="0">
      <alignment vertical="bottom"/>
    </xf>
    <xf numFmtId="59" fontId="0" fillId="2" borderId="34" applyNumberFormat="1" applyFont="1" applyFill="1" applyBorder="1" applyAlignment="1" applyProtection="0">
      <alignment vertical="bottom"/>
    </xf>
    <xf numFmtId="59" fontId="0" fillId="2" borderId="35" applyNumberFormat="1" applyFont="1" applyFill="1" applyBorder="1" applyAlignment="1" applyProtection="0">
      <alignment vertical="bottom"/>
    </xf>
    <xf numFmtId="49" fontId="5" fillId="5" borderId="36" applyNumberFormat="1" applyFont="1" applyFill="1" applyBorder="1" applyAlignment="1" applyProtection="0">
      <alignment vertical="bottom"/>
    </xf>
    <xf numFmtId="59" fontId="5" fillId="5" borderId="37" applyNumberFormat="1" applyFont="1" applyFill="1" applyBorder="1" applyAlignment="1" applyProtection="0">
      <alignment vertical="bottom"/>
    </xf>
    <xf numFmtId="59" fontId="5" fillId="5" borderId="38" applyNumberFormat="1" applyFont="1" applyFill="1" applyBorder="1" applyAlignment="1" applyProtection="0">
      <alignment vertical="bottom"/>
    </xf>
    <xf numFmtId="59" fontId="4" fillId="2" borderId="39" applyNumberFormat="1" applyFont="1" applyFill="1" applyBorder="1" applyAlignment="1" applyProtection="0">
      <alignment vertical="bottom"/>
    </xf>
    <xf numFmtId="0" fontId="0" fillId="2" borderId="37" applyNumberFormat="1" applyFont="1" applyFill="1" applyBorder="1" applyAlignment="1" applyProtection="0">
      <alignment vertical="bottom"/>
    </xf>
    <xf numFmtId="59" fontId="0" fillId="2" borderId="37" applyNumberFormat="1" applyFont="1" applyFill="1" applyBorder="1" applyAlignment="1" applyProtection="0">
      <alignment vertical="bottom"/>
    </xf>
    <xf numFmtId="59" fontId="0" fillId="2" borderId="40" applyNumberFormat="1" applyFont="1" applyFill="1" applyBorder="1" applyAlignment="1" applyProtection="0">
      <alignment vertical="bottom"/>
    </xf>
    <xf numFmtId="49" fontId="4" fillId="6" borderId="13" applyNumberFormat="1" applyFont="1" applyFill="1" applyBorder="1" applyAlignment="1" applyProtection="0">
      <alignment vertical="bottom"/>
    </xf>
    <xf numFmtId="59" fontId="0" fillId="6" borderId="14" applyNumberFormat="1" applyFont="1" applyFill="1" applyBorder="1" applyAlignment="1" applyProtection="0">
      <alignment vertical="bottom"/>
    </xf>
    <xf numFmtId="59" fontId="0" fillId="6" borderId="15" applyNumberFormat="1" applyFont="1" applyFill="1" applyBorder="1" applyAlignment="1" applyProtection="0">
      <alignment vertical="bottom"/>
    </xf>
    <xf numFmtId="49" fontId="0" fillId="2" borderId="41" applyNumberFormat="1" applyFont="1" applyFill="1" applyBorder="1" applyAlignment="1" applyProtection="0">
      <alignment vertical="bottom"/>
    </xf>
    <xf numFmtId="59" fontId="0" fillId="2" borderId="41" applyNumberFormat="1" applyFont="1" applyFill="1" applyBorder="1" applyAlignment="1" applyProtection="0">
      <alignment vertical="bottom"/>
    </xf>
    <xf numFmtId="59" fontId="0" fillId="2" borderId="41" applyNumberFormat="1" applyFont="1" applyFill="1" applyBorder="1" applyAlignment="1" applyProtection="0">
      <alignment horizontal="left" vertical="bottom"/>
    </xf>
    <xf numFmtId="59" fontId="0" fillId="2" borderId="9" applyNumberFormat="1" applyFont="1" applyFill="1" applyBorder="1" applyAlignment="1" applyProtection="0">
      <alignment vertical="bottom"/>
    </xf>
    <xf numFmtId="59" fontId="0" fillId="2" borderId="24" applyNumberFormat="1" applyFont="1" applyFill="1" applyBorder="1" applyAlignment="1" applyProtection="0">
      <alignment vertical="bottom"/>
    </xf>
    <xf numFmtId="59" fontId="0" fillId="2" borderId="25" applyNumberFormat="1" applyFont="1" applyFill="1" applyBorder="1" applyAlignment="1" applyProtection="0">
      <alignment vertical="bottom"/>
    </xf>
    <xf numFmtId="59" fontId="0" fillId="2" borderId="42" applyNumberFormat="1" applyFont="1" applyFill="1" applyBorder="1" applyAlignment="1" applyProtection="0">
      <alignment vertical="bottom"/>
    </xf>
    <xf numFmtId="59" fontId="0" fillId="2" borderId="27" applyNumberFormat="1" applyFont="1" applyFill="1" applyBorder="1" applyAlignment="1" applyProtection="0">
      <alignment vertical="bottom"/>
    </xf>
    <xf numFmtId="49" fontId="4" fillId="6" borderId="36" applyNumberFormat="1" applyFont="1" applyFill="1" applyBorder="1" applyAlignment="1" applyProtection="0">
      <alignment vertical="bottom"/>
    </xf>
    <xf numFmtId="59" fontId="4" fillId="6" borderId="37" applyNumberFormat="1" applyFont="1" applyFill="1" applyBorder="1" applyAlignment="1" applyProtection="0">
      <alignment vertical="bottom"/>
    </xf>
    <xf numFmtId="59" fontId="4" fillId="6" borderId="38" applyNumberFormat="1" applyFont="1" applyFill="1" applyBorder="1" applyAlignment="1" applyProtection="0">
      <alignment vertical="bottom"/>
    </xf>
    <xf numFmtId="59" fontId="0" fillId="2" borderId="43" applyNumberFormat="1" applyFont="1" applyFill="1" applyBorder="1" applyAlignment="1" applyProtection="0">
      <alignment vertical="bottom"/>
    </xf>
    <xf numFmtId="49" fontId="0" fillId="2" borderId="27" applyNumberFormat="1" applyFont="1" applyFill="1" applyBorder="1" applyAlignment="1" applyProtection="0">
      <alignment vertical="bottom"/>
    </xf>
    <xf numFmtId="59" fontId="0" fillId="2" borderId="44" applyNumberFormat="1" applyFont="1" applyFill="1" applyBorder="1" applyAlignment="1" applyProtection="0">
      <alignment vertical="bottom"/>
    </xf>
    <xf numFmtId="0" fontId="0" fillId="2" borderId="27" applyNumberFormat="1" applyFont="1" applyFill="1" applyBorder="1" applyAlignment="1" applyProtection="0">
      <alignment vertical="bottom"/>
    </xf>
    <xf numFmtId="59" fontId="4" fillId="2" borderId="27" applyNumberFormat="1" applyFont="1" applyFill="1" applyBorder="1" applyAlignment="1" applyProtection="0">
      <alignment vertical="bottom"/>
    </xf>
    <xf numFmtId="49" fontId="4" fillId="2" borderId="44" applyNumberFormat="1" applyFont="1" applyFill="1" applyBorder="1" applyAlignment="1" applyProtection="0">
      <alignment vertical="bottom"/>
    </xf>
    <xf numFmtId="59" fontId="4" fillId="2" borderId="44" applyNumberFormat="1" applyFont="1" applyFill="1" applyBorder="1" applyAlignment="1" applyProtection="0">
      <alignment vertical="bottom"/>
    </xf>
    <xf numFmtId="49" fontId="0" fillId="2" borderId="45" applyNumberFormat="1" applyFont="1" applyFill="1" applyBorder="1" applyAlignment="1" applyProtection="0">
      <alignment vertical="bottom"/>
    </xf>
    <xf numFmtId="0" fontId="0" fillId="2" borderId="45" applyNumberFormat="1" applyFont="1" applyFill="1" applyBorder="1" applyAlignment="1" applyProtection="0">
      <alignment vertical="bottom"/>
    </xf>
    <xf numFmtId="59" fontId="4" fillId="2" borderId="45" applyNumberFormat="1" applyFont="1" applyFill="1" applyBorder="1" applyAlignment="1" applyProtection="0">
      <alignment horizontal="left" vertical="bottom"/>
    </xf>
    <xf numFmtId="0" fontId="0" fillId="2" borderId="46" applyNumberFormat="1" applyFont="1" applyFill="1" applyBorder="1" applyAlignment="1" applyProtection="0">
      <alignment vertical="bottom"/>
    </xf>
    <xf numFmtId="59" fontId="4" fillId="2" borderId="9" applyNumberFormat="1" applyFont="1" applyFill="1" applyBorder="1" applyAlignment="1" applyProtection="0">
      <alignment vertical="bottom"/>
    </xf>
    <xf numFmtId="49" fontId="0" fillId="2" borderId="10" applyNumberFormat="1" applyFont="1" applyFill="1" applyBorder="1" applyAlignment="1" applyProtection="0">
      <alignment vertical="bottom"/>
    </xf>
    <xf numFmtId="0" fontId="0" fillId="2" borderId="47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6" fillId="2" borderId="1" applyNumberFormat="1" applyFont="1" applyFill="1" applyBorder="1" applyAlignment="1" applyProtection="0">
      <alignment vertical="bottom"/>
    </xf>
    <xf numFmtId="0" fontId="6" fillId="2" borderId="2" applyNumberFormat="1" applyFont="1" applyFill="1" applyBorder="1" applyAlignment="1" applyProtection="0">
      <alignment vertical="bottom"/>
    </xf>
    <xf numFmtId="49" fontId="4" fillId="2" borderId="48" applyNumberFormat="1" applyFont="1" applyFill="1" applyBorder="1" applyAlignment="1" applyProtection="0">
      <alignment vertical="bottom"/>
    </xf>
    <xf numFmtId="0" fontId="0" fillId="2" borderId="48" applyNumberFormat="0" applyFont="1" applyFill="1" applyBorder="1" applyAlignment="1" applyProtection="0">
      <alignment vertical="bottom"/>
    </xf>
    <xf numFmtId="49" fontId="6" fillId="2" borderId="49" applyNumberFormat="1" applyFont="1" applyFill="1" applyBorder="1" applyAlignment="1" applyProtection="0">
      <alignment vertical="bottom"/>
    </xf>
    <xf numFmtId="0" fontId="6" fillId="2" borderId="50" applyNumberFormat="1" applyFont="1" applyFill="1" applyBorder="1" applyAlignment="1" applyProtection="0">
      <alignment vertical="bottom"/>
    </xf>
    <xf numFmtId="49" fontId="4" fillId="2" borderId="51" applyNumberFormat="1" applyFont="1" applyFill="1" applyBorder="1" applyAlignment="1" applyProtection="0">
      <alignment vertical="bottom"/>
    </xf>
    <xf numFmtId="0" fontId="0" fillId="2" borderId="51" applyNumberFormat="0" applyFont="1" applyFill="1" applyBorder="1" applyAlignment="1" applyProtection="0">
      <alignment vertical="bottom"/>
    </xf>
    <xf numFmtId="49" fontId="6" fillId="5" borderId="36" applyNumberFormat="1" applyFont="1" applyFill="1" applyBorder="1" applyAlignment="1" applyProtection="0">
      <alignment vertical="bottom"/>
    </xf>
    <xf numFmtId="0" fontId="6" fillId="5" borderId="38" applyNumberFormat="1" applyFont="1" applyFill="1" applyBorder="1" applyAlignment="1" applyProtection="0">
      <alignment vertical="bottom"/>
    </xf>
    <xf numFmtId="49" fontId="4" fillId="2" borderId="52" applyNumberFormat="1" applyFont="1" applyFill="1" applyBorder="1" applyAlignment="1" applyProtection="0">
      <alignment vertical="bottom"/>
    </xf>
    <xf numFmtId="60" fontId="0" fillId="2" borderId="41" applyNumberFormat="1" applyFont="1" applyFill="1" applyBorder="1" applyAlignment="1" applyProtection="0">
      <alignment vertical="bottom"/>
    </xf>
    <xf numFmtId="0" fontId="0" fillId="2" borderId="41" applyNumberFormat="1" applyFont="1" applyFill="1" applyBorder="1" applyAlignment="1" applyProtection="0">
      <alignment vertical="bottom"/>
    </xf>
    <xf numFmtId="60" fontId="0" fillId="7" borderId="9" applyNumberFormat="1" applyFont="1" applyFill="1" applyBorder="1" applyAlignment="1" applyProtection="0">
      <alignment horizontal="left" vertical="bottom"/>
    </xf>
    <xf numFmtId="49" fontId="4" fillId="7" borderId="9" applyNumberFormat="1" applyFont="1" applyFill="1" applyBorder="1" applyAlignment="1" applyProtection="0">
      <alignment vertical="center"/>
    </xf>
    <xf numFmtId="49" fontId="0" fillId="2" borderId="10" applyNumberFormat="1" applyFont="1" applyFill="1" applyBorder="1" applyAlignment="1" applyProtection="0">
      <alignment vertical="top" wrapText="1"/>
    </xf>
    <xf numFmtId="60" fontId="0" fillId="2" borderId="9" applyNumberFormat="1" applyFont="1" applyFill="1" applyBorder="1" applyAlignment="1" applyProtection="0">
      <alignment horizontal="left" vertical="bottom"/>
    </xf>
    <xf numFmtId="60" fontId="0" fillId="2" borderId="11" applyNumberFormat="1" applyFont="1" applyFill="1" applyBorder="1" applyAlignment="1" applyProtection="0">
      <alignment horizontal="left" vertical="bottom"/>
    </xf>
    <xf numFmtId="60" fontId="5" fillId="5" borderId="36" applyNumberFormat="1" applyFont="1" applyFill="1" applyBorder="1" applyAlignment="1" applyProtection="0">
      <alignment horizontal="left" vertical="bottom"/>
    </xf>
    <xf numFmtId="49" fontId="5" fillId="5" borderId="38" applyNumberFormat="1" applyFont="1" applyFill="1" applyBorder="1" applyAlignment="1" applyProtection="0">
      <alignment vertical="bottom"/>
    </xf>
    <xf numFmtId="0" fontId="0" fillId="2" borderId="53" applyNumberFormat="1" applyFont="1" applyFill="1" applyBorder="1" applyAlignment="1" applyProtection="0">
      <alignment vertical="bottom"/>
    </xf>
    <xf numFmtId="60" fontId="0" fillId="2" borderId="41" applyNumberFormat="1" applyFont="1" applyFill="1" applyBorder="1" applyAlignment="1" applyProtection="0">
      <alignment horizontal="left" vertical="bottom"/>
    </xf>
    <xf numFmtId="49" fontId="4" fillId="2" borderId="41" applyNumberFormat="1" applyFont="1" applyFill="1" applyBorder="1" applyAlignment="1" applyProtection="0">
      <alignment vertical="bottom"/>
    </xf>
    <xf numFmtId="60" fontId="0" fillId="7" borderId="9" applyNumberFormat="1" applyFont="1" applyFill="1" applyBorder="1" applyAlignment="1" applyProtection="0">
      <alignment horizontal="left" vertical="top"/>
    </xf>
    <xf numFmtId="49" fontId="0" fillId="2" borderId="9" applyNumberFormat="1" applyFont="1" applyFill="1" applyBorder="1" applyAlignment="1" applyProtection="0">
      <alignment horizontal="left" vertical="bottom"/>
    </xf>
    <xf numFmtId="49" fontId="0" fillId="2" borderId="53" applyNumberFormat="1" applyFont="1" applyFill="1" applyBorder="1" applyAlignment="1" applyProtection="0">
      <alignment vertical="bottom"/>
    </xf>
    <xf numFmtId="49" fontId="5" fillId="5" borderId="54" applyNumberFormat="1" applyFont="1" applyFill="1" applyBorder="1" applyAlignment="1" applyProtection="0">
      <alignment vertical="bottom"/>
    </xf>
    <xf numFmtId="60" fontId="7" fillId="2" borderId="41" applyNumberFormat="1" applyFont="1" applyFill="1" applyBorder="1" applyAlignment="1" applyProtection="0">
      <alignment horizontal="left" vertical="bottom"/>
    </xf>
    <xf numFmtId="49" fontId="7" fillId="2" borderId="41" applyNumberFormat="1" applyFont="1" applyFill="1" applyBorder="1" applyAlignment="1" applyProtection="0">
      <alignment vertical="bottom"/>
    </xf>
    <xf numFmtId="49" fontId="4" fillId="7" borderId="9" applyNumberFormat="1" applyFont="1" applyFill="1" applyBorder="1" applyAlignment="1" applyProtection="0">
      <alignment vertical="bottom"/>
    </xf>
    <xf numFmtId="60" fontId="5" fillId="5" borderId="36" applyNumberFormat="1" applyFont="1" applyFill="1" applyBorder="1" applyAlignment="1" applyProtection="0">
      <alignment vertical="bottom"/>
    </xf>
    <xf numFmtId="49" fontId="0" fillId="7" borderId="9" applyNumberFormat="1" applyFont="1" applyFill="1" applyBorder="1" applyAlignment="1" applyProtection="0">
      <alignment horizontal="left" vertical="bottom"/>
    </xf>
    <xf numFmtId="49" fontId="4" fillId="8" borderId="10" applyNumberFormat="1" applyFont="1" applyFill="1" applyBorder="1" applyAlignment="1" applyProtection="0">
      <alignment vertical="bottom"/>
    </xf>
    <xf numFmtId="49" fontId="0" fillId="2" borderId="41" applyNumberFormat="1" applyFont="1" applyFill="1" applyBorder="1" applyAlignment="1" applyProtection="0">
      <alignment horizontal="left" vertical="bottom"/>
    </xf>
    <xf numFmtId="60" fontId="0" fillId="7" borderId="9" applyNumberFormat="1" applyFont="1" applyFill="1" applyBorder="1" applyAlignment="1" applyProtection="0">
      <alignment vertical="bottom"/>
    </xf>
    <xf numFmtId="60" fontId="0" fillId="2" borderId="11" applyNumberFormat="1" applyFont="1" applyFill="1" applyBorder="1" applyAlignment="1" applyProtection="0">
      <alignment horizontal="left" vertical="top"/>
    </xf>
    <xf numFmtId="49" fontId="0" fillId="2" borderId="11" applyNumberFormat="1" applyFont="1" applyFill="1" applyBorder="1" applyAlignment="1" applyProtection="0">
      <alignment vertical="top"/>
    </xf>
    <xf numFmtId="49" fontId="0" fillId="8" borderId="10" applyNumberFormat="1" applyFont="1" applyFill="1" applyBorder="1" applyAlignment="1" applyProtection="0">
      <alignment vertical="top" wrapText="1"/>
    </xf>
    <xf numFmtId="60" fontId="0" fillId="2" borderId="43" applyNumberFormat="1" applyFont="1" applyFill="1" applyBorder="1" applyAlignment="1" applyProtection="0">
      <alignment horizontal="left" vertical="bottom"/>
    </xf>
    <xf numFmtId="60" fontId="0" fillId="7" borderId="44" applyNumberFormat="1" applyFont="1" applyFill="1" applyBorder="1" applyAlignment="1" applyProtection="0">
      <alignment horizontal="left" vertical="bottom"/>
    </xf>
    <xf numFmtId="60" fontId="0" fillId="2" borderId="42" applyNumberFormat="1" applyFont="1" applyFill="1" applyBorder="1" applyAlignment="1" applyProtection="0">
      <alignment horizontal="left" vertical="bottom"/>
    </xf>
    <xf numFmtId="60" fontId="4" fillId="2" borderId="37" applyNumberFormat="1" applyFont="1" applyFill="1" applyBorder="1" applyAlignment="1" applyProtection="0">
      <alignment vertical="bottom"/>
    </xf>
    <xf numFmtId="0" fontId="4" fillId="2" borderId="43" applyNumberFormat="1" applyFont="1" applyFill="1" applyBorder="1" applyAlignment="1" applyProtection="0">
      <alignment vertical="bottom"/>
    </xf>
    <xf numFmtId="60" fontId="8" fillId="5" borderId="55" applyNumberFormat="1" applyFont="1" applyFill="1" applyBorder="1" applyAlignment="1" applyProtection="0">
      <alignment vertical="bottom"/>
    </xf>
    <xf numFmtId="0" fontId="8" fillId="2" borderId="56" applyNumberFormat="1" applyFont="1" applyFill="1" applyBorder="1" applyAlignment="1" applyProtection="0">
      <alignment vertical="bottom"/>
    </xf>
    <xf numFmtId="0" fontId="0" fillId="2" borderId="57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57838"/>
      <rgbColor rgb="ff515151"/>
      <rgbColor rgb="ffdddddd"/>
      <rgbColor rgb="ff99403d"/>
      <rgbColor rgb="ffb4cc82"/>
      <rgbColor rgb="ffa7a7a7"/>
      <rgbColor rgb="ff7ba0cd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0</xdr:col>
      <xdr:colOff>4321363</xdr:colOff>
      <xdr:row>1</xdr:row>
      <xdr:rowOff>0</xdr:rowOff>
    </xdr:to>
    <xdr:pic>
      <xdr:nvPicPr>
        <xdr:cNvPr id="2" name="image1.jpe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0" y="0"/>
          <a:ext cx="4321363" cy="9715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2</xdr:col>
      <xdr:colOff>60275</xdr:colOff>
      <xdr:row>1</xdr:row>
      <xdr:rowOff>0</xdr:rowOff>
    </xdr:to>
    <xdr:pic>
      <xdr:nvPicPr>
        <xdr:cNvPr id="4" name="image1.jpe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0" y="0"/>
          <a:ext cx="4302076" cy="96710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Larissa">
  <a:themeElements>
    <a:clrScheme name="Lariss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Lariss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E38"/>
  <sheetViews>
    <sheetView workbookViewId="0" showGridLines="0" defaultGridColor="1"/>
  </sheetViews>
  <sheetFormatPr defaultColWidth="10.8333" defaultRowHeight="14.75" customHeight="1" outlineLevelRow="0" outlineLevelCol="0"/>
  <cols>
    <col min="1" max="1" width="75.5" style="1" customWidth="1"/>
    <col min="2" max="2" width="3.85156" style="1" customWidth="1"/>
    <col min="3" max="3" width="10.8516" style="1" customWidth="1"/>
    <col min="4" max="4" width="36.8516" style="1" customWidth="1"/>
    <col min="5" max="5" width="10.8516" style="1" customWidth="1"/>
    <col min="6" max="256" width="10.8516" style="1" customWidth="1"/>
  </cols>
  <sheetData>
    <row r="1" ht="76.5" customHeight="1">
      <c r="A1" s="2"/>
      <c r="B1" s="3"/>
      <c r="C1" s="3"/>
      <c r="D1" s="4"/>
      <c r="E1" s="5"/>
    </row>
    <row r="2" ht="18" customHeight="1">
      <c r="A2" s="6"/>
      <c r="B2" s="7"/>
      <c r="C2" s="7"/>
      <c r="D2" s="8"/>
      <c r="E2" s="9"/>
    </row>
    <row r="3" ht="18" customHeight="1">
      <c r="A3" s="6"/>
      <c r="B3" s="7"/>
      <c r="C3" s="7"/>
      <c r="D3" s="8"/>
      <c r="E3" s="9"/>
    </row>
    <row r="4" ht="34" customHeight="1">
      <c r="A4" t="s" s="6">
        <v>0</v>
      </c>
      <c r="B4" s="7"/>
      <c r="C4" s="7"/>
      <c r="D4" s="8"/>
      <c r="E4" s="9"/>
    </row>
    <row r="5" ht="18.75" customHeight="1">
      <c r="A5" s="10"/>
      <c r="B5" s="11"/>
      <c r="C5" s="12"/>
      <c r="D5" s="13"/>
      <c r="E5" s="9"/>
    </row>
    <row r="6" ht="18.75" customHeight="1">
      <c r="A6" t="s" s="14">
        <v>1</v>
      </c>
      <c r="B6" s="15"/>
      <c r="C6" s="16"/>
      <c r="D6" s="17"/>
      <c r="E6" s="9"/>
    </row>
    <row r="7" ht="15" customHeight="1">
      <c r="A7" t="s" s="18">
        <v>2</v>
      </c>
      <c r="B7" s="15"/>
      <c r="C7" s="15"/>
      <c r="D7" s="19"/>
      <c r="E7" s="9"/>
    </row>
    <row r="8" ht="16" customHeight="1">
      <c r="A8" s="20"/>
      <c r="B8" s="20"/>
      <c r="C8" t="s" s="21">
        <v>3</v>
      </c>
      <c r="D8" t="s" s="22">
        <v>4</v>
      </c>
      <c r="E8" s="9"/>
    </row>
    <row r="9" ht="17" customHeight="1">
      <c r="A9" t="s" s="23">
        <v>5</v>
      </c>
      <c r="B9" s="24"/>
      <c r="C9" s="24"/>
      <c r="D9" s="25"/>
      <c r="E9" s="26"/>
    </row>
    <row r="10" ht="16.5" customHeight="1">
      <c r="A10" s="27"/>
      <c r="B10" s="28"/>
      <c r="C10" s="28"/>
      <c r="D10" s="29"/>
      <c r="E10" s="9"/>
    </row>
    <row r="11" ht="16" customHeight="1">
      <c r="A11" t="s" s="30">
        <v>6</v>
      </c>
      <c r="B11" s="31"/>
      <c r="C11" s="32"/>
      <c r="D11" s="33"/>
      <c r="E11" s="9"/>
    </row>
    <row r="12" ht="15.5" customHeight="1">
      <c r="A12" t="s" s="34">
        <v>7</v>
      </c>
      <c r="B12" s="35"/>
      <c r="C12" s="35">
        <v>320</v>
      </c>
      <c r="D12" s="36"/>
      <c r="E12" s="9"/>
    </row>
    <row r="13" ht="15" customHeight="1">
      <c r="A13" t="s" s="18">
        <v>8</v>
      </c>
      <c r="B13" s="37"/>
      <c r="C13" s="37">
        <v>80</v>
      </c>
      <c r="D13" s="36"/>
      <c r="E13" s="9"/>
    </row>
    <row r="14" ht="15" customHeight="1">
      <c r="A14" t="s" s="18">
        <v>9</v>
      </c>
      <c r="B14" s="37"/>
      <c r="C14" s="37">
        <v>100</v>
      </c>
      <c r="D14" s="36"/>
      <c r="E14" s="9"/>
    </row>
    <row r="15" ht="15" customHeight="1">
      <c r="A15" t="s" s="38">
        <v>10</v>
      </c>
      <c r="B15" s="39"/>
      <c r="C15" s="39">
        <v>50</v>
      </c>
      <c r="D15" s="40"/>
      <c r="E15" s="9"/>
    </row>
    <row r="16" ht="15.75" customHeight="1">
      <c r="A16" t="s" s="41">
        <v>11</v>
      </c>
      <c r="B16" s="42"/>
      <c r="C16" s="43">
        <v>320</v>
      </c>
      <c r="D16" s="44"/>
      <c r="E16" s="9"/>
    </row>
    <row r="17" ht="15.75" customHeight="1">
      <c r="A17" t="s" s="30">
        <v>12</v>
      </c>
      <c r="B17" s="45"/>
      <c r="C17" s="46">
        <f>SUM(C12:C16)</f>
        <v>870</v>
      </c>
      <c r="D17" s="47"/>
      <c r="E17" s="9"/>
    </row>
    <row r="18" ht="15.75" customHeight="1">
      <c r="A18" s="48"/>
      <c r="B18" s="49"/>
      <c r="C18" s="49"/>
      <c r="D18" s="50"/>
      <c r="E18" s="9"/>
    </row>
    <row r="19" ht="16" customHeight="1">
      <c r="A19" t="s" s="51">
        <v>13</v>
      </c>
      <c r="B19" s="52"/>
      <c r="C19" s="53">
        <f>'Festausgaben'!A58</f>
        <v>2551</v>
      </c>
      <c r="D19" s="54"/>
      <c r="E19" s="9"/>
    </row>
    <row r="20" ht="16.5" customHeight="1">
      <c r="A20" s="55"/>
      <c r="B20" s="56"/>
      <c r="C20" s="56"/>
      <c r="D20" s="57"/>
      <c r="E20" s="9"/>
    </row>
    <row r="21" ht="15.75" customHeight="1">
      <c r="A21" t="s" s="58">
        <v>14</v>
      </c>
      <c r="B21" s="59"/>
      <c r="C21" s="60">
        <f>C19+C17</f>
        <v>3421</v>
      </c>
      <c r="D21" s="61"/>
      <c r="E21" s="9"/>
    </row>
    <row r="22" ht="15.75" customHeight="1">
      <c r="A22" s="62"/>
      <c r="B22" s="63"/>
      <c r="C22" s="63"/>
      <c r="D22" s="64"/>
      <c r="E22" s="9"/>
    </row>
    <row r="23" ht="17" customHeight="1">
      <c r="A23" t="s" s="65">
        <v>15</v>
      </c>
      <c r="B23" s="66"/>
      <c r="C23" s="66"/>
      <c r="D23" s="67"/>
      <c r="E23" s="26"/>
    </row>
    <row r="24" ht="16" customHeight="1">
      <c r="A24" t="s" s="68">
        <v>16</v>
      </c>
      <c r="B24" s="69"/>
      <c r="C24" s="70">
        <v>2800</v>
      </c>
      <c r="D24" s="29"/>
      <c r="E24" s="9"/>
    </row>
    <row r="25" ht="15" customHeight="1">
      <c r="A25" t="s" s="18">
        <v>17</v>
      </c>
      <c r="B25" s="71"/>
      <c r="C25" s="37">
        <v>800</v>
      </c>
      <c r="D25" s="36"/>
      <c r="E25" s="9"/>
    </row>
    <row r="26" ht="15" customHeight="1">
      <c r="A26" t="s" s="18">
        <v>18</v>
      </c>
      <c r="B26" s="71"/>
      <c r="C26" s="37">
        <v>408</v>
      </c>
      <c r="D26" s="36"/>
      <c r="E26" s="9"/>
    </row>
    <row r="27" ht="15" customHeight="1">
      <c r="A27" t="s" s="18">
        <v>19</v>
      </c>
      <c r="B27" s="72"/>
      <c r="C27" s="72">
        <v>0</v>
      </c>
      <c r="D27" s="73"/>
      <c r="E27" s="9"/>
    </row>
    <row r="28" ht="16" customHeight="1">
      <c r="A28" s="20"/>
      <c r="B28" s="74"/>
      <c r="C28" s="74"/>
      <c r="D28" s="75"/>
      <c r="E28" s="9"/>
    </row>
    <row r="29" ht="15.75" customHeight="1">
      <c r="A29" t="s" s="76">
        <v>20</v>
      </c>
      <c r="B29" s="77"/>
      <c r="C29" s="78">
        <f>SUM(C24:C26)</f>
        <v>4008</v>
      </c>
      <c r="D29" s="61"/>
      <c r="E29" s="9"/>
    </row>
    <row r="30" ht="15.75" customHeight="1">
      <c r="A30" t="s" s="68">
        <v>21</v>
      </c>
      <c r="B30" s="79"/>
      <c r="C30" s="79">
        <f>C29*0.3</f>
        <v>1202.4</v>
      </c>
      <c r="D30" t="s" s="80">
        <v>22</v>
      </c>
      <c r="E30" s="9"/>
    </row>
    <row r="31" ht="15.75" customHeight="1">
      <c r="A31" t="s" s="18">
        <v>23</v>
      </c>
      <c r="B31" s="81"/>
      <c r="C31" s="81">
        <f>C29*0.35</f>
        <v>1402.8</v>
      </c>
      <c r="D31" s="82"/>
      <c r="E31" s="9"/>
    </row>
    <row r="32" ht="15.75" customHeight="1">
      <c r="A32" t="s" s="38">
        <v>24</v>
      </c>
      <c r="B32" s="81"/>
      <c r="C32" s="81">
        <f>C29*0.4</f>
        <v>1603.2</v>
      </c>
      <c r="D32" s="83"/>
      <c r="E32" s="9"/>
    </row>
    <row r="33" ht="15.75" customHeight="1">
      <c r="A33" s="84"/>
      <c r="B33" s="85"/>
      <c r="C33" s="85"/>
      <c r="D33" s="83"/>
      <c r="E33" s="9"/>
    </row>
    <row r="34" ht="15.75" customHeight="1">
      <c r="A34" t="s" s="84">
        <v>25</v>
      </c>
      <c r="B34" s="85"/>
      <c r="C34" s="85">
        <f>C29-C21</f>
        <v>587</v>
      </c>
      <c r="D34" s="83"/>
      <c r="E34" s="9"/>
    </row>
    <row r="35" ht="15.75" customHeight="1">
      <c r="A35" t="s" s="86">
        <v>26</v>
      </c>
      <c r="B35" s="87"/>
      <c r="C35" s="88">
        <v>200</v>
      </c>
      <c r="D35" s="89"/>
      <c r="E35" s="9"/>
    </row>
    <row r="36" ht="15.75" customHeight="1">
      <c r="A36" t="s" s="18">
        <v>27</v>
      </c>
      <c r="B36" s="15"/>
      <c r="C36" s="90">
        <f>C34-C35</f>
        <v>387</v>
      </c>
      <c r="D36" t="s" s="91">
        <v>28</v>
      </c>
      <c r="E36" s="9"/>
    </row>
    <row r="37" ht="15" customHeight="1">
      <c r="A37" s="18"/>
      <c r="B37" s="15"/>
      <c r="C37" s="15"/>
      <c r="D37" s="19"/>
      <c r="E37" s="9"/>
    </row>
    <row r="38" ht="14.5" customHeight="1">
      <c r="A38" t="s" s="18">
        <v>29</v>
      </c>
      <c r="B38" s="15"/>
      <c r="C38" s="15"/>
      <c r="D38" s="19"/>
      <c r="E38" s="92"/>
    </row>
  </sheetData>
  <mergeCells count="6">
    <mergeCell ref="A6:C6"/>
    <mergeCell ref="A5:C5"/>
    <mergeCell ref="A4:D4"/>
    <mergeCell ref="A3:D3"/>
    <mergeCell ref="A2:D2"/>
    <mergeCell ref="A1:D1"/>
  </mergeCells>
  <pageMargins left="0.277778" right="0.277778" top="0.277778" bottom="0.787402" header="0.3" footer="0.3"/>
  <pageSetup firstPageNumber="1" fitToHeight="1" fitToWidth="1" scale="72" useFirstPageNumber="0" orientation="portrait" pageOrder="downThenOver"/>
  <headerFooter>
    <oddFooter>&amp;C&amp;"Helvetica,Regular"&amp;12&amp;K000000&amp;P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E59"/>
  <sheetViews>
    <sheetView workbookViewId="0" showGridLines="0" defaultGridColor="1"/>
  </sheetViews>
  <sheetFormatPr defaultColWidth="10.8333" defaultRowHeight="15" customHeight="1" outlineLevelRow="0" outlineLevelCol="0"/>
  <cols>
    <col min="1" max="1" width="15.1719" style="93" customWidth="1"/>
    <col min="2" max="2" width="40.5" style="93" customWidth="1"/>
    <col min="3" max="3" width="75.3516" style="93" customWidth="1"/>
    <col min="4" max="4" width="10.8516" style="93" customWidth="1"/>
    <col min="5" max="5" width="10.8516" style="93" customWidth="1"/>
    <col min="6" max="256" width="10.8516" style="93" customWidth="1"/>
  </cols>
  <sheetData>
    <row r="1" ht="76.15" customHeight="1">
      <c r="A1" s="94"/>
      <c r="B1" s="95"/>
      <c r="C1" s="96"/>
      <c r="D1" s="97"/>
      <c r="E1" s="5"/>
    </row>
    <row r="2" ht="25.5" customHeight="1">
      <c r="A2" s="98"/>
      <c r="B2" s="99"/>
      <c r="C2" s="100"/>
      <c r="D2" s="101"/>
      <c r="E2" s="9"/>
    </row>
    <row r="3" ht="27" customHeight="1">
      <c r="A3" t="s" s="102">
        <v>30</v>
      </c>
      <c r="B3" s="103"/>
      <c r="C3" t="s" s="104">
        <v>31</v>
      </c>
      <c r="D3" s="101"/>
      <c r="E3" s="9"/>
    </row>
    <row r="4" ht="16" customHeight="1">
      <c r="A4" s="105"/>
      <c r="B4" s="106"/>
      <c r="C4" s="19"/>
      <c r="D4" s="101"/>
      <c r="E4" s="9"/>
    </row>
    <row r="5" ht="27" customHeight="1">
      <c r="A5" s="107"/>
      <c r="B5" t="s" s="108">
        <v>32</v>
      </c>
      <c r="C5" t="s" s="109">
        <v>33</v>
      </c>
      <c r="D5" s="101"/>
      <c r="E5" s="9"/>
    </row>
    <row r="6" ht="15" customHeight="1">
      <c r="A6" s="110">
        <v>1200</v>
      </c>
      <c r="B6" t="s" s="18">
        <v>34</v>
      </c>
      <c r="C6" t="s" s="91">
        <v>35</v>
      </c>
      <c r="D6" s="101"/>
      <c r="E6" s="9"/>
    </row>
    <row r="7" ht="15" customHeight="1">
      <c r="A7" s="110">
        <v>80</v>
      </c>
      <c r="B7" t="s" s="18">
        <v>36</v>
      </c>
      <c r="C7" t="s" s="91">
        <v>37</v>
      </c>
      <c r="D7" s="101"/>
      <c r="E7" s="9"/>
    </row>
    <row r="8" ht="15" customHeight="1">
      <c r="A8" s="110">
        <v>40</v>
      </c>
      <c r="B8" t="s" s="18">
        <v>38</v>
      </c>
      <c r="C8" s="19"/>
      <c r="D8" s="101"/>
      <c r="E8" s="9"/>
    </row>
    <row r="9" ht="15" customHeight="1">
      <c r="A9" s="110">
        <v>10</v>
      </c>
      <c r="B9" t="s" s="18">
        <v>39</v>
      </c>
      <c r="C9" t="s" s="91">
        <v>28</v>
      </c>
      <c r="D9" s="101"/>
      <c r="E9" s="9"/>
    </row>
    <row r="10" ht="15" customHeight="1">
      <c r="A10" s="110">
        <v>10</v>
      </c>
      <c r="B10" t="s" s="18">
        <v>40</v>
      </c>
      <c r="C10" t="s" s="91">
        <v>28</v>
      </c>
      <c r="D10" s="101"/>
      <c r="E10" s="9"/>
    </row>
    <row r="11" ht="16" customHeight="1">
      <c r="A11" s="110">
        <v>9</v>
      </c>
      <c r="B11" t="s" s="18">
        <v>41</v>
      </c>
      <c r="C11" s="19"/>
      <c r="D11" s="101"/>
      <c r="E11" s="9"/>
    </row>
    <row r="12" ht="16" customHeight="1">
      <c r="A12" s="110">
        <v>9</v>
      </c>
      <c r="B12" t="s" s="18">
        <v>42</v>
      </c>
      <c r="C12" s="19"/>
      <c r="D12" s="101"/>
      <c r="E12" s="9"/>
    </row>
    <row r="13" ht="16" customHeight="1">
      <c r="A13" s="111">
        <v>10</v>
      </c>
      <c r="B13" t="s" s="21">
        <v>43</v>
      </c>
      <c r="C13" s="19"/>
      <c r="D13" s="101"/>
      <c r="E13" s="9"/>
    </row>
    <row r="14" ht="17" customHeight="1">
      <c r="A14" s="112">
        <f>SUM(A6:A13)</f>
        <v>1368</v>
      </c>
      <c r="B14" t="s" s="113">
        <v>44</v>
      </c>
      <c r="C14" s="114"/>
      <c r="D14" s="101"/>
      <c r="E14" s="9"/>
    </row>
    <row r="15" ht="16" customHeight="1">
      <c r="A15" s="115"/>
      <c r="B15" s="116"/>
      <c r="C15" s="19"/>
      <c r="D15" s="101"/>
      <c r="E15" s="9"/>
    </row>
    <row r="16" ht="27" customHeight="1">
      <c r="A16" s="117"/>
      <c r="B16" t="s" s="108">
        <v>45</v>
      </c>
      <c r="C16" t="s" s="109">
        <v>46</v>
      </c>
      <c r="D16" s="101"/>
      <c r="E16" s="9"/>
    </row>
    <row r="17" ht="15" customHeight="1">
      <c r="A17" s="110">
        <v>8</v>
      </c>
      <c r="B17" t="s" s="18">
        <v>47</v>
      </c>
      <c r="C17" t="s" s="91">
        <v>48</v>
      </c>
      <c r="D17" s="101"/>
      <c r="E17" s="9"/>
    </row>
    <row r="18" ht="15" customHeight="1">
      <c r="A18" s="110">
        <v>10</v>
      </c>
      <c r="B18" t="s" s="118">
        <v>49</v>
      </c>
      <c r="C18" t="s" s="91">
        <v>48</v>
      </c>
      <c r="D18" s="101"/>
      <c r="E18" s="9"/>
    </row>
    <row r="19" ht="15" customHeight="1">
      <c r="A19" s="110">
        <v>20</v>
      </c>
      <c r="B19" t="s" s="18">
        <v>50</v>
      </c>
      <c r="C19" t="s" s="91">
        <v>48</v>
      </c>
      <c r="D19" s="101"/>
      <c r="E19" s="9"/>
    </row>
    <row r="20" ht="16" customHeight="1">
      <c r="A20" s="111">
        <v>20</v>
      </c>
      <c r="B20" t="s" s="21">
        <v>51</v>
      </c>
      <c r="C20" t="s" s="91">
        <v>52</v>
      </c>
      <c r="D20" s="101"/>
      <c r="E20" s="9"/>
    </row>
    <row r="21" ht="17" customHeight="1">
      <c r="A21" s="112">
        <f>SUM(A17:A20)</f>
        <v>58</v>
      </c>
      <c r="B21" t="s" s="113">
        <v>53</v>
      </c>
      <c r="C21" s="119"/>
      <c r="D21" s="101"/>
      <c r="E21" s="9"/>
    </row>
    <row r="22" ht="16" customHeight="1">
      <c r="A22" s="115"/>
      <c r="B22" s="68"/>
      <c r="C22" s="91"/>
      <c r="D22" s="101"/>
      <c r="E22" s="9"/>
    </row>
    <row r="23" ht="15" customHeight="1">
      <c r="A23" s="107"/>
      <c r="B23" t="s" s="108">
        <v>54</v>
      </c>
      <c r="C23" s="91"/>
      <c r="D23" s="101"/>
      <c r="E23" s="9"/>
    </row>
    <row r="24" ht="15" customHeight="1">
      <c r="A24" s="110">
        <v>5</v>
      </c>
      <c r="B24" t="s" s="18">
        <v>55</v>
      </c>
      <c r="C24" t="s" s="91">
        <v>56</v>
      </c>
      <c r="D24" s="101"/>
      <c r="E24" s="9"/>
    </row>
    <row r="25" ht="15" customHeight="1">
      <c r="A25" s="110">
        <v>60</v>
      </c>
      <c r="B25" t="s" s="18">
        <v>57</v>
      </c>
      <c r="C25" s="91"/>
      <c r="D25" s="101"/>
      <c r="E25" s="9"/>
    </row>
    <row r="26" ht="15" customHeight="1">
      <c r="A26" s="110">
        <v>170</v>
      </c>
      <c r="B26" t="s" s="18">
        <v>58</v>
      </c>
      <c r="C26" t="s" s="91">
        <v>59</v>
      </c>
      <c r="D26" s="101"/>
      <c r="E26" s="9"/>
    </row>
    <row r="27" ht="16" customHeight="1">
      <c r="A27" s="111">
        <v>170</v>
      </c>
      <c r="B27" t="s" s="18">
        <v>58</v>
      </c>
      <c r="C27" t="s" s="91">
        <v>59</v>
      </c>
      <c r="D27" s="101"/>
      <c r="E27" s="9"/>
    </row>
    <row r="28" ht="17" customHeight="1">
      <c r="A28" s="112">
        <f>SUM(A24:A27)</f>
        <v>405</v>
      </c>
      <c r="B28" t="s" s="120">
        <v>60</v>
      </c>
      <c r="C28" s="119"/>
      <c r="D28" s="101"/>
      <c r="E28" s="9"/>
    </row>
    <row r="29" ht="16" customHeight="1">
      <c r="A29" s="121"/>
      <c r="B29" s="122"/>
      <c r="C29" s="91"/>
      <c r="D29" s="101"/>
      <c r="E29" s="9"/>
    </row>
    <row r="30" ht="15" customHeight="1">
      <c r="A30" s="107"/>
      <c r="B30" t="s" s="108">
        <v>61</v>
      </c>
      <c r="C30" s="91"/>
      <c r="D30" s="101"/>
      <c r="E30" s="9"/>
    </row>
    <row r="31" ht="15" customHeight="1">
      <c r="A31" s="110">
        <v>50</v>
      </c>
      <c r="B31" t="s" s="18">
        <v>62</v>
      </c>
      <c r="C31" t="s" s="91">
        <v>28</v>
      </c>
      <c r="D31" s="101"/>
      <c r="E31" s="9"/>
    </row>
    <row r="32" ht="16" customHeight="1">
      <c r="A32" s="111">
        <v>50</v>
      </c>
      <c r="B32" t="s" s="21">
        <v>63</v>
      </c>
      <c r="C32" s="19"/>
      <c r="D32" s="101"/>
      <c r="E32" s="9"/>
    </row>
    <row r="33" ht="17" customHeight="1">
      <c r="A33" s="112">
        <f>SUM(A31:A32)</f>
        <v>100</v>
      </c>
      <c r="B33" t="s" s="113">
        <v>64</v>
      </c>
      <c r="C33" s="114"/>
      <c r="D33" s="101"/>
      <c r="E33" s="9"/>
    </row>
    <row r="34" ht="16" customHeight="1">
      <c r="A34" s="115"/>
      <c r="B34" s="106"/>
      <c r="C34" t="s" s="91">
        <v>28</v>
      </c>
      <c r="D34" s="101"/>
      <c r="E34" s="9"/>
    </row>
    <row r="35" ht="15" customHeight="1">
      <c r="A35" s="107"/>
      <c r="B35" t="s" s="123">
        <v>65</v>
      </c>
      <c r="C35" t="s" s="91">
        <v>28</v>
      </c>
      <c r="D35" s="101"/>
      <c r="E35" s="9"/>
    </row>
    <row r="36" ht="15" customHeight="1">
      <c r="A36" s="110">
        <v>50</v>
      </c>
      <c r="B36" t="s" s="18">
        <v>66</v>
      </c>
      <c r="C36" t="s" s="91">
        <v>28</v>
      </c>
      <c r="D36" s="101"/>
      <c r="E36" s="9"/>
    </row>
    <row r="37" ht="15" customHeight="1">
      <c r="A37" s="110">
        <v>50</v>
      </c>
      <c r="B37" t="s" s="18">
        <v>67</v>
      </c>
      <c r="C37" t="s" s="91">
        <v>28</v>
      </c>
      <c r="D37" s="101"/>
      <c r="E37" s="9"/>
    </row>
    <row r="38" ht="16" customHeight="1">
      <c r="A38" s="111">
        <v>150</v>
      </c>
      <c r="B38" t="s" s="21">
        <v>68</v>
      </c>
      <c r="C38" t="s" s="91">
        <v>69</v>
      </c>
      <c r="D38" s="101"/>
      <c r="E38" s="9"/>
    </row>
    <row r="39" ht="17" customHeight="1">
      <c r="A39" s="124">
        <f>SUM(A36:A38)</f>
        <v>250</v>
      </c>
      <c r="B39" t="s" s="113">
        <v>70</v>
      </c>
      <c r="C39" s="114"/>
      <c r="D39" s="101"/>
      <c r="E39" s="9"/>
    </row>
    <row r="40" ht="16" customHeight="1">
      <c r="A40" s="105"/>
      <c r="B40" s="106"/>
      <c r="C40" t="s" s="91">
        <v>28</v>
      </c>
      <c r="D40" s="101"/>
      <c r="E40" s="9"/>
    </row>
    <row r="41" ht="15" customHeight="1">
      <c r="A41" t="s" s="125">
        <v>28</v>
      </c>
      <c r="B41" t="s" s="123">
        <v>71</v>
      </c>
      <c r="C41" t="s" s="91">
        <v>28</v>
      </c>
      <c r="D41" s="101"/>
      <c r="E41" s="9"/>
    </row>
    <row r="42" ht="16" customHeight="1">
      <c r="A42" s="111">
        <v>150</v>
      </c>
      <c r="B42" t="s" s="21">
        <v>72</v>
      </c>
      <c r="C42" t="s" s="126">
        <v>73</v>
      </c>
      <c r="D42" s="101"/>
      <c r="E42" s="9"/>
    </row>
    <row r="43" ht="17" customHeight="1">
      <c r="A43" s="112">
        <f>SUM(A42:A42)</f>
        <v>150</v>
      </c>
      <c r="B43" t="s" s="113">
        <v>74</v>
      </c>
      <c r="C43" s="114"/>
      <c r="D43" s="101"/>
      <c r="E43" s="9"/>
    </row>
    <row r="44" ht="16" customHeight="1">
      <c r="A44" t="s" s="127">
        <v>28</v>
      </c>
      <c r="B44" t="s" s="68">
        <v>28</v>
      </c>
      <c r="C44" t="s" s="91">
        <v>28</v>
      </c>
      <c r="D44" s="101"/>
      <c r="E44" s="9"/>
    </row>
    <row r="45" ht="15" customHeight="1">
      <c r="A45" s="128"/>
      <c r="B45" t="s" s="123">
        <v>75</v>
      </c>
      <c r="C45" s="19"/>
      <c r="D45" s="101"/>
      <c r="E45" s="9"/>
    </row>
    <row r="46" ht="16" customHeight="1">
      <c r="A46" s="111">
        <v>20</v>
      </c>
      <c r="B46" t="s" s="21">
        <v>76</v>
      </c>
      <c r="C46" s="19"/>
      <c r="D46" s="101"/>
      <c r="E46" s="9"/>
    </row>
    <row r="47" ht="17" customHeight="1">
      <c r="A47" s="112">
        <f>SUM(A46:A46)</f>
        <v>20</v>
      </c>
      <c r="B47" t="s" s="113">
        <v>77</v>
      </c>
      <c r="C47" s="114"/>
      <c r="D47" s="101"/>
      <c r="E47" s="9"/>
    </row>
    <row r="48" ht="16" customHeight="1">
      <c r="A48" s="115"/>
      <c r="B48" s="68"/>
      <c r="C48" s="19"/>
      <c r="D48" s="101"/>
      <c r="E48" s="9"/>
    </row>
    <row r="49" ht="15" customHeight="1">
      <c r="A49" t="s" s="125">
        <v>28</v>
      </c>
      <c r="B49" t="s" s="123">
        <v>78</v>
      </c>
      <c r="C49" s="19"/>
      <c r="D49" s="101"/>
      <c r="E49" s="9"/>
    </row>
    <row r="50" ht="15" customHeight="1">
      <c r="A50" s="110">
        <v>40</v>
      </c>
      <c r="B50" t="s" s="18">
        <v>79</v>
      </c>
      <c r="C50" t="s" s="91">
        <v>80</v>
      </c>
      <c r="D50" s="101"/>
      <c r="E50" s="9"/>
    </row>
    <row r="51" ht="52" customHeight="1">
      <c r="A51" s="129">
        <v>150</v>
      </c>
      <c r="B51" t="s" s="130">
        <v>81</v>
      </c>
      <c r="C51" t="s" s="131">
        <v>82</v>
      </c>
      <c r="D51" s="101"/>
      <c r="E51" s="9"/>
    </row>
    <row r="52" ht="17" customHeight="1">
      <c r="A52" s="112">
        <f>SUM(A50:A51)</f>
        <v>190</v>
      </c>
      <c r="B52" t="s" s="113">
        <v>83</v>
      </c>
      <c r="C52" s="114"/>
      <c r="D52" s="101"/>
      <c r="E52" s="9"/>
    </row>
    <row r="53" ht="16" customHeight="1">
      <c r="A53" s="132"/>
      <c r="B53" s="68"/>
      <c r="C53" s="19"/>
      <c r="D53" s="101"/>
      <c r="E53" s="9"/>
    </row>
    <row r="54" ht="15" customHeight="1">
      <c r="A54" s="133"/>
      <c r="B54" t="s" s="123">
        <v>84</v>
      </c>
      <c r="C54" s="19"/>
      <c r="D54" s="101"/>
      <c r="E54" s="9"/>
    </row>
    <row r="55" ht="16" customHeight="1">
      <c r="A55" s="134">
        <v>10</v>
      </c>
      <c r="B55" t="s" s="21">
        <v>85</v>
      </c>
      <c r="C55" t="s" s="91">
        <v>86</v>
      </c>
      <c r="D55" s="101"/>
      <c r="E55" s="9"/>
    </row>
    <row r="56" ht="15.75" customHeight="1">
      <c r="A56" s="112">
        <f>SUM(A55:A55)</f>
        <v>10</v>
      </c>
      <c r="B56" t="s" s="113">
        <v>87</v>
      </c>
      <c r="C56" s="114"/>
      <c r="D56" s="101"/>
      <c r="E56" s="9"/>
    </row>
    <row r="57" ht="15.75" customHeight="1">
      <c r="A57" s="135"/>
      <c r="B57" s="136"/>
      <c r="C57" s="19"/>
      <c r="D57" s="101"/>
      <c r="E57" s="9"/>
    </row>
    <row r="58" ht="21" customHeight="1">
      <c r="A58" s="137">
        <f>A56+A52+A47+A43+A39+A33+A28+A21+A14</f>
        <v>2551</v>
      </c>
      <c r="B58" s="138"/>
      <c r="C58" s="19"/>
      <c r="D58" s="101"/>
      <c r="E58" s="9"/>
    </row>
    <row r="59" ht="15.75" customHeight="1">
      <c r="A59" s="105"/>
      <c r="B59" s="87"/>
      <c r="C59" s="19"/>
      <c r="D59" s="139"/>
      <c r="E59" s="92"/>
    </row>
  </sheetData>
  <pageMargins left="0.277778" right="0.277778" top="0.277778" bottom="0.277778" header="0.3" footer="0.3"/>
  <pageSetup firstPageNumber="1" fitToHeight="1" fitToWidth="1" scale="70" useFirstPageNumber="0" orientation="portrait" pageOrder="downThenOver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